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850" activeTab="0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ФХД'!$A$1:$G$120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<sst xmlns="http://schemas.openxmlformats.org/spreadsheetml/2006/main" count="298" uniqueCount="172">
  <si>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</si>
  <si>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</si>
  <si>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</si>
  <si>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</si>
  <si>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</si>
  <si>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</si>
  <si>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</si>
  <si>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</si>
  <si>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</si>
  <si>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</si>
  <si>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</si>
  <si>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</si>
  <si>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</si>
  <si>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</si>
  <si>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</si>
  <si>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</si>
  <si>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</si>
  <si>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</si>
  <si>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</si>
  <si>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</si>
  <si>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</si>
  <si>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</si>
  <si>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</si>
  <si>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</si>
  <si>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</si>
  <si>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</si>
  <si>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</si>
  <si>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</si>
  <si>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</si>
  <si>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</si>
  <si>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</si>
  <si>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</si>
  <si>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</si>
  <si>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</si>
  <si>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</si>
  <si>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</si>
  <si>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</si>
  <si>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</si>
  <si>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</si>
  <si>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</si>
  <si>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</si>
  <si>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</si>
  <si>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</si>
  <si>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</si>
  <si>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</si>
  <si>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тел. ______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</si>
  <si>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</si>
  <si>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</si>
  <si>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</si>
  <si>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</si>
  <si>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</si>
  <si>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</si>
  <si>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</si>
  <si>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1.2. Виды деятельности государственного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</si>
  <si>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</si>
  <si>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</si>
  <si>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</si>
  <si>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</si>
  <si>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</si>
  <si>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</si>
  <si>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</si>
  <si>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</si>
  <si>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</si>
  <si>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</si>
  <si>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2013 год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</si>
  <si>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</si>
  <si>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</si>
  <si>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</si>
  <si>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</si>
  <si>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</si>
  <si>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</si>
  <si>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</si>
  <si>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</si>
  <si>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</si>
  <si>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</si>
  <si>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</si>
  <si>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</si>
  <si>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Приложение №3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</si>
  <si>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</si>
  <si>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</si>
  <si>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</si>
  <si>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</si>
  <si>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</si>
  <si>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</si>
  <si>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</si>
  <si>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</si>
  <si>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</si>
  <si>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</si>
  <si>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</si>
  <si>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</si>
  <si>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</si>
  <si>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</si>
  <si>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</si>
  <si>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</si>
  <si>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</si>
  <si>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</si>
  <si>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</si>
  <si>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</si>
  <si>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</si>
  <si>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</si>
  <si>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</si>
  <si>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</si>
  <si>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</si>
  <si>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</si>
  <si>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</si>
  <si>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</si>
  <si>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</si>
  <si>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</si>
  <si>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</si>
  <si>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</si>
  <si>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</si>
  <si>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</si>
  <si>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</si>
  <si>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</si>
  <si>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</si>
  <si>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</si>
  <si>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</si>
  <si>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</si>
  <si>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</si>
  <si>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</si>
  <si>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</si>
  <si>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</si>
  <si>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</si>
  <si>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</si>
  <si>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</si>
  <si>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</si>
  <si>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</si>
  <si>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</si>
  <si>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</si>
  <si>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</si>
  <si>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</si>
  <si>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</si>
  <si>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</si>
  <si>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</si>
  <si>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12</t>
  </si>
  <si>
    <t>7214007278/722001001</t>
  </si>
  <si>
    <t>Начальник ГАУ ТО "Голышмановская райСББЖ"</t>
  </si>
  <si>
    <t>С.С.Коноводов</t>
  </si>
  <si>
    <t>Областной</t>
  </si>
  <si>
    <t>Управление ветеринарии Тюменской области</t>
  </si>
  <si>
    <t>ГАУ ТО "Голышмановская райСББЖ"</t>
  </si>
  <si>
    <t>180</t>
  </si>
  <si>
    <t>Н.В.Мокина</t>
  </si>
  <si>
    <t>Государственное автономное учреждение  Тюменской области "Голышмановская районная станция по борьбе с болезнями животных"</t>
  </si>
  <si>
    <t>2-54-18</t>
  </si>
  <si>
    <t>гл.бухгалтер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</si>
  <si>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</si>
  <si>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627303,Тюменская область,р.п.Голышманово,ул.Гагарина,50</t>
  </si>
  <si>
    <t>Коноводов С.С.</t>
  </si>
  <si>
    <t>Мокина Н.В.</t>
  </si>
  <si>
    <t>тел.2-54-18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</si>
  <si>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</si>
  <si>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</si>
  <si>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</si>
  <si>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</si>
  <si>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.</t>
  </si>
  <si>
    <t>03</t>
  </si>
  <si>
    <t>декабря</t>
  </si>
  <si>
    <t>на 2013  год и плановый период 2014 и 2015 годы</t>
  </si>
  <si>
    <t>2015 год</t>
  </si>
  <si>
    <t>Приложение №1 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</si>
  <si>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13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</si>
  <si>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учреждения на 2013 год. Сумма субсидии на выполнение государственного задания составляет 6 100 000 рублей.Плановый расход по приносящей доход деятельности - 1 266300 рублей.Общая сумма на текущий финансовый год составляет 7 366 300 рублей.</t>
  </si>
  <si>
    <t>20</t>
  </si>
  <si>
    <t>февраля</t>
  </si>
  <si>
    <t>"20"февраля 2013 г.</t>
  </si>
  <si>
    <t>20.02.13</t>
  </si>
  <si>
    <t>"20"февраля  2013г.</t>
  </si>
  <si>
    <t>"20" февраля 2013 г.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</si>
  <si>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</si>
  <si>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>по выплатам учреждения на 2013 год</t>
  </si>
  <si>
    <t>поступление доходов от сдачи автомобилей в утилизацию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</si>
</sst>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 vertical="top"/>
    </xf>
    <xf numFmtId="49" fontId="26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28" fillId="0" borderId="0" xfId="53" applyFont="1" applyAlignment="1">
      <alignment vertical="top" wrapText="1"/>
      <protection/>
    </xf>
    <xf numFmtId="0" fontId="28" fillId="0" borderId="0" xfId="53">
      <alignment/>
      <protection/>
    </xf>
    <xf numFmtId="0" fontId="28" fillId="0" borderId="0" xfId="53" applyAlignment="1">
      <alignment/>
      <protection/>
    </xf>
    <xf numFmtId="0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wrapText="1"/>
    </xf>
    <xf numFmtId="0" fontId="34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left" vertical="top"/>
    </xf>
    <xf numFmtId="0" fontId="26" fillId="0" borderId="0" xfId="0" applyNumberFormat="1" applyFont="1" applyBorder="1" applyAlignment="1">
      <alignment horizontal="right" vertical="top"/>
    </xf>
    <xf numFmtId="0" fontId="26" fillId="0" borderId="13" xfId="0" applyNumberFormat="1" applyFont="1" applyBorder="1" applyAlignment="1">
      <alignment horizontal="left" vertical="top"/>
    </xf>
    <xf numFmtId="0" fontId="26" fillId="0" borderId="14" xfId="0" applyNumberFormat="1" applyFont="1" applyBorder="1" applyAlignment="1">
      <alignment horizontal="left" vertical="top"/>
    </xf>
    <xf numFmtId="0" fontId="26" fillId="0" borderId="10" xfId="0" applyNumberFormat="1" applyFont="1" applyBorder="1" applyAlignment="1">
      <alignment horizontal="left" vertical="top"/>
    </xf>
    <xf numFmtId="0" fontId="26" fillId="0" borderId="15" xfId="0" applyNumberFormat="1" applyFont="1" applyBorder="1" applyAlignment="1">
      <alignment horizontal="left" vertical="top"/>
    </xf>
    <xf numFmtId="0" fontId="26" fillId="0" borderId="16" xfId="0" applyNumberFormat="1" applyFont="1" applyBorder="1" applyAlignment="1">
      <alignment horizontal="left"/>
    </xf>
    <xf numFmtId="0" fontId="26" fillId="0" borderId="17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0" fontId="27" fillId="0" borderId="18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0" fontId="27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8" fillId="0" borderId="0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8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20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20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/>
    </xf>
    <xf numFmtId="4" fontId="1" fillId="20" borderId="22" xfId="0" applyNumberFormat="1" applyFont="1" applyFill="1" applyBorder="1" applyAlignment="1" applyProtection="1">
      <alignment horizontal="center" vertical="top" wrapText="1"/>
      <protection/>
    </xf>
    <xf numFmtId="4" fontId="1" fillId="20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28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20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32" fillId="0" borderId="22" xfId="53" applyNumberFormat="1" applyFont="1" applyFill="1" applyBorder="1" applyAlignment="1" applyProtection="1">
      <alignment vertical="center"/>
      <protection locked="0"/>
    </xf>
    <xf numFmtId="4" fontId="28" fillId="0" borderId="22" xfId="53" applyNumberFormat="1" applyBorder="1" applyAlignment="1" applyProtection="1">
      <alignment vertical="center"/>
      <protection locked="0"/>
    </xf>
    <xf numFmtId="0" fontId="1" fillId="20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32" fillId="20" borderId="22" xfId="53" applyNumberFormat="1" applyFont="1" applyFill="1" applyBorder="1" applyAlignment="1" applyProtection="1">
      <alignment vertical="center"/>
      <protection/>
    </xf>
    <xf numFmtId="4" fontId="28" fillId="20" borderId="22" xfId="53" applyNumberFormat="1" applyFill="1" applyBorder="1" applyAlignment="1" applyProtection="1">
      <alignment vertical="center"/>
      <protection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4" fontId="2" fillId="20" borderId="22" xfId="0" applyNumberFormat="1" applyFont="1" applyFill="1" applyBorder="1" applyAlignment="1" applyProtection="1">
      <alignment vertical="top" wrapText="1"/>
      <protection locked="0"/>
    </xf>
    <xf numFmtId="0" fontId="28" fillId="0" borderId="0" xfId="53" applyFont="1" applyProtection="1">
      <alignment/>
      <protection locked="0"/>
    </xf>
    <xf numFmtId="0" fontId="28" fillId="0" borderId="11" xfId="0" applyNumberFormat="1" applyFont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20" borderId="22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8" fillId="0" borderId="0" xfId="0" applyNumberFormat="1" applyFont="1" applyBorder="1" applyAlignment="1" applyProtection="1">
      <alignment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9" fillId="0" borderId="21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20" borderId="22" xfId="0" applyFont="1" applyFill="1" applyBorder="1" applyAlignment="1" applyProtection="1">
      <alignment vertical="top" wrapText="1"/>
      <protection locked="0"/>
    </xf>
    <xf numFmtId="0" fontId="2" fillId="20" borderId="22" xfId="0" applyFont="1" applyFill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Fill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4" fontId="2" fillId="0" borderId="21" xfId="0" applyNumberFormat="1" applyFont="1" applyBorder="1" applyAlignment="1" applyProtection="1">
      <alignment horizontal="right" vertical="top" wrapText="1"/>
      <protection locked="0"/>
    </xf>
    <xf numFmtId="4" fontId="2" fillId="0" borderId="25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justify" vertical="top" wrapText="1"/>
      <protection locked="0"/>
    </xf>
    <xf numFmtId="0" fontId="28" fillId="0" borderId="0" xfId="0" applyNumberFormat="1" applyFont="1" applyBorder="1" applyAlignment="1" applyProtection="1">
      <alignment horizontal="left" wrapText="1"/>
      <protection locked="0"/>
    </xf>
    <xf numFmtId="0" fontId="28" fillId="0" borderId="10" xfId="0" applyNumberFormat="1" applyFont="1" applyBorder="1" applyAlignment="1" applyProtection="1">
      <alignment horizontal="center" wrapText="1"/>
      <protection locked="0"/>
    </xf>
    <xf numFmtId="0" fontId="36" fillId="0" borderId="1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9" fontId="31" fillId="0" borderId="26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31" fillId="0" borderId="27" xfId="0" applyNumberFormat="1" applyFont="1" applyFill="1" applyBorder="1" applyAlignment="1">
      <alignment horizontal="center"/>
    </xf>
    <xf numFmtId="0" fontId="27" fillId="0" borderId="11" xfId="0" applyNumberFormat="1" applyFont="1" applyBorder="1" applyAlignment="1">
      <alignment horizontal="center" vertical="top"/>
    </xf>
    <xf numFmtId="0" fontId="31" fillId="0" borderId="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center"/>
    </xf>
    <xf numFmtId="49" fontId="34" fillId="0" borderId="28" xfId="0" applyNumberFormat="1" applyFont="1" applyFill="1" applyBorder="1" applyAlignment="1">
      <alignment horizontal="center" vertical="center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/>
    </xf>
    <xf numFmtId="49" fontId="26" fillId="0" borderId="34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right"/>
    </xf>
    <xf numFmtId="49" fontId="31" fillId="0" borderId="36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37" xfId="0" applyNumberFormat="1" applyFont="1" applyFill="1" applyBorder="1" applyAlignment="1">
      <alignment horizontal="center"/>
    </xf>
    <xf numFmtId="49" fontId="31" fillId="0" borderId="38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39" xfId="0" applyNumberFormat="1" applyFont="1" applyFill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49" fontId="26" fillId="0" borderId="41" xfId="0" applyNumberFormat="1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/>
    </xf>
    <xf numFmtId="0" fontId="26" fillId="0" borderId="45" xfId="0" applyNumberFormat="1" applyFont="1" applyBorder="1" applyAlignment="1">
      <alignment horizontal="center"/>
    </xf>
    <xf numFmtId="49" fontId="31" fillId="0" borderId="46" xfId="0" applyNumberFormat="1" applyFont="1" applyBorder="1" applyAlignment="1">
      <alignment horizontal="center" vertical="center"/>
    </xf>
    <xf numFmtId="49" fontId="31" fillId="0" borderId="47" xfId="0" applyNumberFormat="1" applyFont="1" applyBorder="1" applyAlignment="1">
      <alignment horizontal="center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49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/>
    </xf>
    <xf numFmtId="49" fontId="31" fillId="0" borderId="5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left" wrapText="1"/>
    </xf>
    <xf numFmtId="0" fontId="33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49" fontId="31" fillId="0" borderId="51" xfId="0" applyNumberFormat="1" applyFont="1" applyFill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/>
    </xf>
    <xf numFmtId="49" fontId="31" fillId="0" borderId="52" xfId="0" applyNumberFormat="1" applyFont="1" applyFill="1" applyBorder="1" applyAlignment="1">
      <alignment horizontal="center"/>
    </xf>
    <xf numFmtId="0" fontId="27" fillId="0" borderId="11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 horizontal="center" wrapText="1"/>
    </xf>
    <xf numFmtId="2" fontId="26" fillId="0" borderId="22" xfId="0" applyNumberFormat="1" applyFont="1" applyBorder="1" applyAlignment="1">
      <alignment horizontal="center"/>
    </xf>
    <xf numFmtId="2" fontId="26" fillId="0" borderId="31" xfId="0" applyNumberFormat="1" applyFont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26" fillId="0" borderId="53" xfId="0" applyNumberFormat="1" applyFont="1" applyBorder="1" applyAlignment="1">
      <alignment horizontal="center" vertical="top"/>
    </xf>
    <xf numFmtId="49" fontId="26" fillId="0" borderId="47" xfId="0" applyNumberFormat="1" applyFont="1" applyBorder="1" applyAlignment="1">
      <alignment horizontal="center"/>
    </xf>
    <xf numFmtId="0" fontId="35" fillId="0" borderId="16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26" fillId="0" borderId="54" xfId="0" applyNumberFormat="1" applyFont="1" applyBorder="1" applyAlignment="1">
      <alignment horizontal="center" vertical="top"/>
    </xf>
    <xf numFmtId="0" fontId="26" fillId="0" borderId="35" xfId="0" applyNumberFormat="1" applyFont="1" applyBorder="1" applyAlignment="1">
      <alignment horizontal="center" vertical="top"/>
    </xf>
    <xf numFmtId="0" fontId="26" fillId="0" borderId="55" xfId="0" applyNumberFormat="1" applyFont="1" applyBorder="1" applyAlignment="1">
      <alignment horizontal="center" vertical="top"/>
    </xf>
    <xf numFmtId="2" fontId="26" fillId="0" borderId="48" xfId="0" applyNumberFormat="1" applyFont="1" applyBorder="1" applyAlignment="1">
      <alignment horizontal="center"/>
    </xf>
    <xf numFmtId="0" fontId="35" fillId="0" borderId="56" xfId="0" applyNumberFormat="1" applyFont="1" applyBorder="1" applyAlignment="1">
      <alignment horizontal="center"/>
    </xf>
    <xf numFmtId="0" fontId="35" fillId="0" borderId="57" xfId="0" applyNumberFormat="1" applyFont="1" applyBorder="1" applyAlignment="1">
      <alignment horizontal="center"/>
    </xf>
    <xf numFmtId="0" fontId="35" fillId="0" borderId="58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center" vertical="top"/>
    </xf>
    <xf numFmtId="0" fontId="26" fillId="0" borderId="22" xfId="0" applyNumberFormat="1" applyFont="1" applyBorder="1" applyAlignment="1">
      <alignment horizontal="center" vertical="top"/>
    </xf>
    <xf numFmtId="49" fontId="26" fillId="0" borderId="46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top"/>
    </xf>
    <xf numFmtId="49" fontId="26" fillId="0" borderId="55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/>
    </xf>
    <xf numFmtId="0" fontId="26" fillId="0" borderId="21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left"/>
    </xf>
    <xf numFmtId="0" fontId="26" fillId="0" borderId="11" xfId="0" applyNumberFormat="1" applyFont="1" applyBorder="1" applyAlignment="1">
      <alignment horizontal="left" wrapText="1"/>
    </xf>
    <xf numFmtId="0" fontId="33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center"/>
    </xf>
    <xf numFmtId="49" fontId="31" fillId="0" borderId="43" xfId="0" applyNumberFormat="1" applyFont="1" applyFill="1" applyBorder="1" applyAlignment="1">
      <alignment horizontal="center"/>
    </xf>
    <xf numFmtId="49" fontId="31" fillId="0" borderId="44" xfId="0" applyNumberFormat="1" applyFont="1" applyFill="1" applyBorder="1" applyAlignment="1">
      <alignment horizontal="center"/>
    </xf>
    <xf numFmtId="49" fontId="31" fillId="0" borderId="45" xfId="0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6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6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54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 vertical="top"/>
    </xf>
    <xf numFmtId="0" fontId="31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2" fontId="26" fillId="0" borderId="5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28" fillId="0" borderId="0" xfId="53" applyAlignment="1" applyProtection="1">
      <alignment horizontal="center"/>
      <protection locked="0"/>
    </xf>
    <xf numFmtId="0" fontId="1" fillId="20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2" fillId="20" borderId="22" xfId="53" applyFont="1" applyFill="1" applyBorder="1" applyAlignment="1" applyProtection="1">
      <alignment vertical="center" wrapText="1"/>
      <protection locked="0"/>
    </xf>
    <xf numFmtId="0" fontId="28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30" fillId="0" borderId="0" xfId="53" applyFont="1" applyAlignment="1" applyProtection="1">
      <alignment horizontal="justify" vertical="justify"/>
      <protection locked="0"/>
    </xf>
    <xf numFmtId="0" fontId="28" fillId="0" borderId="21" xfId="53" applyBorder="1" applyAlignment="1" applyProtection="1">
      <alignment horizontal="center" vertical="center"/>
      <protection locked="0"/>
    </xf>
    <xf numFmtId="0" fontId="28" fillId="0" borderId="24" xfId="53" applyBorder="1" applyAlignment="1" applyProtection="1">
      <alignment horizontal="center" vertical="center"/>
      <protection locked="0"/>
    </xf>
    <xf numFmtId="0" fontId="28" fillId="0" borderId="25" xfId="53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1" xfId="53" applyFont="1" applyBorder="1" applyAlignment="1" applyProtection="1">
      <alignment vertical="top" wrapText="1"/>
      <protection locked="0"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1" fillId="20" borderId="22" xfId="53" applyFont="1" applyFill="1" applyBorder="1" applyAlignment="1" applyProtection="1">
      <alignment vertical="center" wrapText="1"/>
      <protection locked="0"/>
    </xf>
    <xf numFmtId="0" fontId="28" fillId="0" borderId="0" xfId="53" applyFont="1" applyAlignment="1" applyProtection="1">
      <alignment horizontal="left" vertical="top" wrapText="1"/>
      <protection locked="0"/>
    </xf>
    <xf numFmtId="0" fontId="28" fillId="0" borderId="0" xfId="53" applyFont="1" applyAlignment="1" applyProtection="1">
      <alignment horizontal="center"/>
      <protection locked="0"/>
    </xf>
    <xf numFmtId="0" fontId="1" fillId="0" borderId="53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37" fillId="0" borderId="0" xfId="53" applyFont="1" applyAlignment="1" applyProtection="1">
      <alignment horizontal="center" wrapText="1"/>
      <protection locked="0"/>
    </xf>
    <xf numFmtId="0" fontId="28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2" xfId="53" applyFont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0"/>
  <sheetViews>
    <sheetView tabSelected="1" view="pageBreakPreview" zoomScaleSheetLayoutView="100" zoomScalePageLayoutView="0" workbookViewId="0" topLeftCell="A64">
      <selection activeCell="E69" sqref="E69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56.25" customHeight="1">
      <c r="A1" s="50"/>
      <c r="B1" s="50"/>
      <c r="C1" s="50"/>
      <c r="D1" s="114" t="s">
        <v>160</v>
      </c>
      <c r="E1" s="114"/>
      <c r="F1" s="114"/>
      <c r="G1" s="114"/>
      <c r="H1" s="50"/>
    </row>
    <row r="2" spans="1:165" s="5" customFormat="1" ht="15.75" customHeight="1">
      <c r="A2" s="51"/>
      <c r="B2" s="51"/>
      <c r="C2" s="51"/>
      <c r="D2" s="164" t="s">
        <v>47</v>
      </c>
      <c r="E2" s="164"/>
      <c r="F2" s="164"/>
      <c r="G2" s="164"/>
      <c r="H2" s="52"/>
      <c r="BH2" s="6"/>
      <c r="CP2" s="6" t="s">
        <v>47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65" t="s">
        <v>136</v>
      </c>
      <c r="E3" s="165"/>
      <c r="F3" s="165"/>
      <c r="G3" s="165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13" t="s">
        <v>58</v>
      </c>
      <c r="E4" s="113"/>
      <c r="F4" s="113"/>
      <c r="G4" s="113"/>
      <c r="H4" s="58"/>
      <c r="CP4" s="10" t="s">
        <v>48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20"/>
      <c r="E5" s="120"/>
      <c r="F5" s="120"/>
      <c r="G5" s="120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21"/>
      <c r="E6" s="121"/>
      <c r="F6" s="121"/>
      <c r="G6" s="121"/>
      <c r="H6" s="58"/>
      <c r="CP6" s="10" t="s">
        <v>8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7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13" t="s">
        <v>8</v>
      </c>
      <c r="E7" s="113"/>
      <c r="F7" s="113"/>
      <c r="G7" s="113"/>
      <c r="H7" s="52"/>
      <c r="CN7" s="6" t="s">
        <v>49</v>
      </c>
      <c r="CO7" s="6"/>
      <c r="CP7" s="11"/>
      <c r="CQ7" s="11"/>
      <c r="CR7" s="11"/>
      <c r="CS7" s="11"/>
      <c r="CT7" s="11"/>
      <c r="CU7" s="6" t="s">
        <v>49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50</v>
      </c>
      <c r="EB7" s="6"/>
      <c r="EC7" s="6"/>
      <c r="FI7" s="8"/>
    </row>
    <row r="8" spans="1:8" ht="17.25" customHeight="1">
      <c r="A8" s="53"/>
      <c r="B8" s="54"/>
      <c r="C8" s="52"/>
      <c r="D8" s="166" t="s">
        <v>137</v>
      </c>
      <c r="E8" s="166"/>
      <c r="F8" s="166"/>
      <c r="G8" s="166"/>
      <c r="H8" s="50"/>
    </row>
    <row r="9" spans="1:8" ht="15">
      <c r="A9" s="59"/>
      <c r="B9" s="59"/>
      <c r="C9" s="59"/>
      <c r="D9" s="113" t="s">
        <v>7</v>
      </c>
      <c r="E9" s="113"/>
      <c r="F9" s="113"/>
      <c r="G9" s="113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32" t="s">
        <v>9</v>
      </c>
      <c r="B12" s="132"/>
      <c r="C12" s="132"/>
      <c r="D12" s="132"/>
      <c r="E12" s="132"/>
      <c r="F12" s="132"/>
      <c r="G12" s="132"/>
      <c r="H12" s="132"/>
    </row>
    <row r="13" spans="1:8" ht="18.75" customHeight="1">
      <c r="A13" s="132" t="s">
        <v>158</v>
      </c>
      <c r="B13" s="132"/>
      <c r="C13" s="132"/>
      <c r="D13" s="132"/>
      <c r="E13" s="132"/>
      <c r="F13" s="132"/>
      <c r="G13" s="132"/>
      <c r="H13" s="132"/>
    </row>
    <row r="14" spans="1:8" ht="18.75">
      <c r="A14" s="60"/>
      <c r="B14" s="60"/>
      <c r="C14" s="60"/>
      <c r="D14" s="60"/>
      <c r="E14" s="60"/>
      <c r="F14" s="61"/>
      <c r="G14" s="62" t="s">
        <v>10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11</v>
      </c>
      <c r="G15" s="64"/>
      <c r="H15" s="50"/>
    </row>
    <row r="16" spans="1:8" ht="18" customHeight="1">
      <c r="A16" s="136" t="s">
        <v>167</v>
      </c>
      <c r="B16" s="136"/>
      <c r="C16" s="136"/>
      <c r="D16" s="136"/>
      <c r="E16" s="136"/>
      <c r="F16" s="63" t="s">
        <v>12</v>
      </c>
      <c r="G16" s="109">
        <v>41325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61" t="s">
        <v>54</v>
      </c>
      <c r="B19" s="161"/>
      <c r="C19" s="161"/>
      <c r="D19" s="157" t="s">
        <v>146</v>
      </c>
      <c r="E19" s="157"/>
      <c r="F19" s="63" t="s">
        <v>36</v>
      </c>
      <c r="G19" s="70">
        <v>72308175</v>
      </c>
      <c r="H19" s="50"/>
    </row>
    <row r="20" spans="1:8" ht="11.25" customHeight="1">
      <c r="A20" s="161"/>
      <c r="B20" s="161"/>
      <c r="C20" s="161"/>
      <c r="D20" s="157"/>
      <c r="E20" s="157"/>
      <c r="F20" s="50"/>
      <c r="G20" s="57"/>
      <c r="H20" s="50"/>
    </row>
    <row r="21" spans="1:8" ht="13.5" customHeight="1">
      <c r="A21" s="161"/>
      <c r="B21" s="161"/>
      <c r="C21" s="161"/>
      <c r="D21" s="157"/>
      <c r="E21" s="157"/>
      <c r="F21" s="50"/>
      <c r="G21" s="57"/>
      <c r="H21" s="50"/>
    </row>
    <row r="22" spans="1:8" ht="38.25" customHeight="1">
      <c r="A22" s="161"/>
      <c r="B22" s="161"/>
      <c r="C22" s="161"/>
      <c r="D22" s="157"/>
      <c r="E22" s="157"/>
      <c r="F22" s="68"/>
      <c r="G22" s="110"/>
      <c r="H22" s="50"/>
    </row>
    <row r="23" spans="1:8" ht="13.5" customHeight="1">
      <c r="A23" s="161" t="s">
        <v>37</v>
      </c>
      <c r="B23" s="161"/>
      <c r="C23" s="161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61" t="s">
        <v>15</v>
      </c>
      <c r="B24" s="161"/>
      <c r="C24" s="161"/>
      <c r="D24" s="71"/>
      <c r="E24" s="71"/>
      <c r="F24" s="72" t="s">
        <v>13</v>
      </c>
      <c r="G24" s="70">
        <v>383</v>
      </c>
      <c r="H24" s="50"/>
    </row>
    <row r="25" spans="1:8" ht="18.75" customHeight="1">
      <c r="A25" s="161" t="s">
        <v>14</v>
      </c>
      <c r="B25" s="161"/>
      <c r="C25" s="161"/>
      <c r="D25" s="157" t="s">
        <v>139</v>
      </c>
      <c r="E25" s="157"/>
      <c r="F25" s="63"/>
      <c r="G25" s="72"/>
      <c r="H25" s="50"/>
    </row>
    <row r="26" spans="1:8" ht="21" customHeight="1">
      <c r="A26" s="161"/>
      <c r="B26" s="161"/>
      <c r="C26" s="161"/>
      <c r="D26" s="157"/>
      <c r="E26" s="157"/>
      <c r="F26" s="63"/>
      <c r="G26" s="72"/>
      <c r="H26" s="50"/>
    </row>
    <row r="27" spans="1:8" ht="17.25" customHeight="1">
      <c r="A27" s="161" t="s">
        <v>55</v>
      </c>
      <c r="B27" s="161"/>
      <c r="C27" s="161"/>
      <c r="D27" s="158" t="s">
        <v>147</v>
      </c>
      <c r="E27" s="158"/>
      <c r="F27" s="66"/>
      <c r="G27" s="66"/>
      <c r="H27" s="50"/>
    </row>
    <row r="28" spans="1:8" ht="18.75" customHeight="1">
      <c r="A28" s="161"/>
      <c r="B28" s="161"/>
      <c r="C28" s="161"/>
      <c r="D28" s="158"/>
      <c r="E28" s="158"/>
      <c r="F28" s="66"/>
      <c r="G28" s="66"/>
      <c r="H28" s="50"/>
    </row>
    <row r="29" spans="1:8" ht="15" customHeight="1">
      <c r="A29" s="161"/>
      <c r="B29" s="161"/>
      <c r="C29" s="161"/>
      <c r="D29" s="158"/>
      <c r="E29" s="158"/>
      <c r="F29" s="66"/>
      <c r="G29" s="66"/>
      <c r="H29" s="50"/>
    </row>
    <row r="30" spans="1:8" ht="0.75" customHeight="1" hidden="1">
      <c r="A30" s="161"/>
      <c r="B30" s="161"/>
      <c r="C30" s="161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36" t="s">
        <v>56</v>
      </c>
      <c r="B32" s="136"/>
      <c r="C32" s="136"/>
      <c r="D32" s="136"/>
      <c r="E32" s="136"/>
      <c r="F32" s="136"/>
      <c r="G32" s="136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61" t="s">
        <v>52</v>
      </c>
      <c r="B34" s="161"/>
      <c r="C34" s="161"/>
      <c r="D34" s="161"/>
      <c r="E34" s="161"/>
      <c r="F34" s="161"/>
      <c r="G34" s="161"/>
      <c r="H34" s="74"/>
    </row>
    <row r="35" spans="1:8" ht="50.25" customHeight="1">
      <c r="A35" s="161" t="s">
        <v>0</v>
      </c>
      <c r="B35" s="161"/>
      <c r="C35" s="161"/>
      <c r="D35" s="161"/>
      <c r="E35" s="161"/>
      <c r="F35" s="161"/>
      <c r="G35" s="161"/>
      <c r="H35" s="50"/>
    </row>
    <row r="36" spans="1:8" ht="17.25" customHeight="1">
      <c r="A36" s="161" t="s">
        <v>53</v>
      </c>
      <c r="B36" s="161"/>
      <c r="C36" s="161"/>
      <c r="D36" s="161"/>
      <c r="E36" s="161"/>
      <c r="F36" s="161"/>
      <c r="G36" s="161"/>
      <c r="H36" s="74"/>
    </row>
    <row r="37" spans="1:8" ht="128.25" customHeight="1">
      <c r="A37" s="161" t="s">
        <v>169</v>
      </c>
      <c r="B37" s="161"/>
      <c r="C37" s="161"/>
      <c r="D37" s="161"/>
      <c r="E37" s="161"/>
      <c r="F37" s="161"/>
      <c r="G37" s="161"/>
      <c r="H37" s="74"/>
    </row>
    <row r="38" spans="1:8" ht="16.5" customHeight="1">
      <c r="A38" s="162" t="s">
        <v>33</v>
      </c>
      <c r="B38" s="161"/>
      <c r="C38" s="161"/>
      <c r="D38" s="161"/>
      <c r="E38" s="161"/>
      <c r="F38" s="161"/>
      <c r="G38" s="161"/>
      <c r="H38" s="74"/>
    </row>
    <row r="39" spans="1:8" ht="112.5" customHeight="1">
      <c r="A39" s="163" t="s">
        <v>151</v>
      </c>
      <c r="B39" s="163"/>
      <c r="C39" s="163"/>
      <c r="D39" s="163"/>
      <c r="E39" s="163"/>
      <c r="F39" s="163"/>
      <c r="G39" s="163"/>
      <c r="H39" s="74"/>
    </row>
    <row r="40" spans="1:8" ht="21.75" customHeight="1">
      <c r="A40" s="139" t="s">
        <v>16</v>
      </c>
      <c r="B40" s="139"/>
      <c r="C40" s="139"/>
      <c r="D40" s="139"/>
      <c r="E40" s="139"/>
      <c r="F40" s="139"/>
      <c r="G40" s="139"/>
      <c r="H40" s="50"/>
    </row>
    <row r="41" spans="1:8" ht="15" customHeight="1">
      <c r="A41" s="137" t="s">
        <v>1</v>
      </c>
      <c r="B41" s="130"/>
      <c r="C41" s="130"/>
      <c r="D41" s="130"/>
      <c r="E41" s="138"/>
      <c r="F41" s="137" t="s">
        <v>34</v>
      </c>
      <c r="G41" s="138"/>
      <c r="H41" s="50"/>
    </row>
    <row r="42" spans="1:8" ht="17.25" customHeight="1">
      <c r="A42" s="131" t="s">
        <v>17</v>
      </c>
      <c r="B42" s="122"/>
      <c r="C42" s="122"/>
      <c r="D42" s="122"/>
      <c r="E42" s="123"/>
      <c r="F42" s="159">
        <v>7275064.76</v>
      </c>
      <c r="G42" s="160"/>
      <c r="H42" s="50"/>
    </row>
    <row r="43" spans="1:8" ht="16.5" customHeight="1">
      <c r="A43" s="154" t="s">
        <v>2</v>
      </c>
      <c r="B43" s="155"/>
      <c r="C43" s="155"/>
      <c r="D43" s="155"/>
      <c r="E43" s="156"/>
      <c r="F43" s="150"/>
      <c r="G43" s="151"/>
      <c r="H43" s="50"/>
    </row>
    <row r="44" spans="1:8" ht="18.75" customHeight="1">
      <c r="A44" s="154" t="s">
        <v>20</v>
      </c>
      <c r="B44" s="155"/>
      <c r="C44" s="155"/>
      <c r="D44" s="155"/>
      <c r="E44" s="156"/>
      <c r="F44" s="152">
        <v>2980983</v>
      </c>
      <c r="G44" s="153"/>
      <c r="H44" s="50"/>
    </row>
    <row r="45" spans="1:8" ht="15.75" customHeight="1">
      <c r="A45" s="154" t="s">
        <v>3</v>
      </c>
      <c r="B45" s="155"/>
      <c r="C45" s="155"/>
      <c r="D45" s="155"/>
      <c r="E45" s="156"/>
      <c r="F45" s="150"/>
      <c r="G45" s="151"/>
      <c r="H45" s="50"/>
    </row>
    <row r="46" spans="1:8" ht="15.75" customHeight="1">
      <c r="A46" s="154" t="s">
        <v>126</v>
      </c>
      <c r="B46" s="155"/>
      <c r="C46" s="155"/>
      <c r="D46" s="155"/>
      <c r="E46" s="156"/>
      <c r="F46" s="150">
        <v>0</v>
      </c>
      <c r="G46" s="151"/>
      <c r="H46" s="50"/>
    </row>
    <row r="47" spans="1:8" ht="18.75" customHeight="1">
      <c r="A47" s="154" t="s">
        <v>21</v>
      </c>
      <c r="B47" s="155"/>
      <c r="C47" s="155"/>
      <c r="D47" s="155"/>
      <c r="E47" s="156"/>
      <c r="F47" s="150">
        <v>4294081.76</v>
      </c>
      <c r="G47" s="151"/>
      <c r="H47" s="50"/>
    </row>
    <row r="48" spans="1:8" ht="18.75" customHeight="1">
      <c r="A48" s="125" t="s">
        <v>3</v>
      </c>
      <c r="B48" s="125"/>
      <c r="C48" s="125"/>
      <c r="D48" s="125"/>
      <c r="E48" s="125"/>
      <c r="F48" s="126"/>
      <c r="G48" s="126"/>
      <c r="H48" s="50"/>
    </row>
    <row r="49" spans="1:8" ht="19.5" customHeight="1">
      <c r="A49" s="125" t="s">
        <v>38</v>
      </c>
      <c r="B49" s="125"/>
      <c r="C49" s="125"/>
      <c r="D49" s="125"/>
      <c r="E49" s="125"/>
      <c r="F49" s="126">
        <v>2233139</v>
      </c>
      <c r="G49" s="126"/>
      <c r="H49" s="50"/>
    </row>
    <row r="50" spans="1:8" ht="18.75" customHeight="1">
      <c r="A50" s="125" t="s">
        <v>22</v>
      </c>
      <c r="B50" s="125"/>
      <c r="C50" s="125"/>
      <c r="D50" s="125"/>
      <c r="E50" s="125"/>
      <c r="F50" s="126">
        <v>1065916.98</v>
      </c>
      <c r="G50" s="126"/>
      <c r="H50" s="50"/>
    </row>
    <row r="51" spans="1:8" ht="16.5" customHeight="1">
      <c r="A51" s="115" t="s">
        <v>18</v>
      </c>
      <c r="B51" s="115"/>
      <c r="C51" s="115"/>
      <c r="D51" s="115"/>
      <c r="E51" s="115"/>
      <c r="F51" s="150">
        <v>156261.04</v>
      </c>
      <c r="G51" s="151"/>
      <c r="H51" s="50"/>
    </row>
    <row r="52" spans="1:8" ht="18" customHeight="1">
      <c r="A52" s="125" t="s">
        <v>2</v>
      </c>
      <c r="B52" s="125"/>
      <c r="C52" s="125"/>
      <c r="D52" s="125"/>
      <c r="E52" s="125"/>
      <c r="F52" s="126"/>
      <c r="G52" s="126"/>
      <c r="H52" s="50"/>
    </row>
    <row r="53" spans="1:8" ht="16.5" customHeight="1">
      <c r="A53" s="133" t="s">
        <v>68</v>
      </c>
      <c r="B53" s="134"/>
      <c r="C53" s="134"/>
      <c r="D53" s="134"/>
      <c r="E53" s="135"/>
      <c r="F53" s="150">
        <v>156261.04</v>
      </c>
      <c r="G53" s="151"/>
      <c r="H53" s="50"/>
    </row>
    <row r="54" spans="1:8" ht="18" customHeight="1">
      <c r="A54" s="133" t="s">
        <v>69</v>
      </c>
      <c r="B54" s="134"/>
      <c r="C54" s="134"/>
      <c r="D54" s="134"/>
      <c r="E54" s="135"/>
      <c r="F54" s="150">
        <v>0</v>
      </c>
      <c r="G54" s="151"/>
      <c r="H54" s="50"/>
    </row>
    <row r="55" spans="1:8" ht="19.5" customHeight="1">
      <c r="A55" s="115" t="s">
        <v>19</v>
      </c>
      <c r="B55" s="115"/>
      <c r="C55" s="115"/>
      <c r="D55" s="115"/>
      <c r="E55" s="115"/>
      <c r="F55" s="150">
        <v>-28014.11</v>
      </c>
      <c r="G55" s="151"/>
      <c r="H55" s="50"/>
    </row>
    <row r="56" spans="1:8" ht="15.75" customHeight="1">
      <c r="A56" s="125" t="s">
        <v>2</v>
      </c>
      <c r="B56" s="125"/>
      <c r="C56" s="125"/>
      <c r="D56" s="125"/>
      <c r="E56" s="125"/>
      <c r="F56" s="126"/>
      <c r="G56" s="126"/>
      <c r="H56" s="50"/>
    </row>
    <row r="57" spans="1:8" ht="15.75" customHeight="1">
      <c r="A57" s="127" t="s">
        <v>70</v>
      </c>
      <c r="B57" s="128"/>
      <c r="C57" s="128"/>
      <c r="D57" s="128"/>
      <c r="E57" s="129"/>
      <c r="F57" s="150">
        <v>-28014.11</v>
      </c>
      <c r="G57" s="151"/>
      <c r="H57" s="50"/>
    </row>
    <row r="58" spans="1:8" ht="18.75" customHeight="1">
      <c r="A58" s="125" t="s">
        <v>127</v>
      </c>
      <c r="B58" s="125"/>
      <c r="C58" s="125"/>
      <c r="D58" s="125"/>
      <c r="E58" s="125"/>
      <c r="F58" s="126"/>
      <c r="G58" s="126"/>
      <c r="H58" s="50"/>
    </row>
    <row r="59" spans="1:8" ht="18.75" customHeight="1">
      <c r="A59" s="125" t="s">
        <v>128</v>
      </c>
      <c r="B59" s="125"/>
      <c r="C59" s="125"/>
      <c r="D59" s="125"/>
      <c r="E59" s="125"/>
      <c r="F59" s="126">
        <v>0</v>
      </c>
      <c r="G59" s="126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39" t="s">
        <v>25</v>
      </c>
      <c r="B61" s="139"/>
      <c r="C61" s="139"/>
      <c r="D61" s="139"/>
      <c r="E61" s="140"/>
      <c r="F61" s="140"/>
      <c r="G61" s="140"/>
      <c r="H61" s="50"/>
    </row>
    <row r="62" spans="1:8" ht="46.5" customHeight="1">
      <c r="A62" s="117" t="s">
        <v>1</v>
      </c>
      <c r="B62" s="117"/>
      <c r="C62" s="117"/>
      <c r="D62" s="137" t="s">
        <v>23</v>
      </c>
      <c r="E62" s="57" t="s">
        <v>61</v>
      </c>
      <c r="F62" s="57" t="s">
        <v>62</v>
      </c>
      <c r="G62" s="57" t="s">
        <v>63</v>
      </c>
      <c r="H62" s="50"/>
    </row>
    <row r="63" spans="1:8" ht="51.75" customHeight="1">
      <c r="A63" s="117"/>
      <c r="B63" s="117"/>
      <c r="C63" s="117"/>
      <c r="D63" s="137"/>
      <c r="E63" s="57" t="s">
        <v>64</v>
      </c>
      <c r="F63" s="57" t="s">
        <v>65</v>
      </c>
      <c r="G63" s="57" t="s">
        <v>159</v>
      </c>
      <c r="H63" s="50"/>
    </row>
    <row r="64" spans="1:8" ht="19.5" customHeight="1">
      <c r="A64" s="124" t="s">
        <v>129</v>
      </c>
      <c r="B64" s="124"/>
      <c r="C64" s="124"/>
      <c r="D64" s="56" t="s">
        <v>24</v>
      </c>
      <c r="E64" s="77">
        <v>143154.54</v>
      </c>
      <c r="F64" s="88" t="s">
        <v>133</v>
      </c>
      <c r="G64" s="88" t="s">
        <v>133</v>
      </c>
      <c r="H64" s="50"/>
    </row>
    <row r="65" spans="1:8" ht="19.5" customHeight="1">
      <c r="A65" s="149" t="s">
        <v>4</v>
      </c>
      <c r="B65" s="149"/>
      <c r="C65" s="149"/>
      <c r="D65" s="78" t="s">
        <v>24</v>
      </c>
      <c r="E65" s="87">
        <f>E67+E68+E69+E83+E89</f>
        <v>7333145.46</v>
      </c>
      <c r="F65" s="87">
        <f>F67+F68+F69+F83+F89</f>
        <v>7300000</v>
      </c>
      <c r="G65" s="87">
        <f>G67+G68+G69+G83+G89</f>
        <v>7385000</v>
      </c>
      <c r="H65" s="50"/>
    </row>
    <row r="66" spans="1:8" ht="15.75" customHeight="1">
      <c r="A66" s="124" t="s">
        <v>5</v>
      </c>
      <c r="B66" s="124"/>
      <c r="C66" s="124"/>
      <c r="D66" s="56" t="s">
        <v>24</v>
      </c>
      <c r="E66" s="77"/>
      <c r="F66" s="77"/>
      <c r="G66" s="77"/>
      <c r="H66" s="50"/>
    </row>
    <row r="67" spans="1:8" ht="20.25" customHeight="1">
      <c r="A67" s="124" t="s">
        <v>66</v>
      </c>
      <c r="B67" s="124"/>
      <c r="C67" s="124"/>
      <c r="D67" s="56" t="s">
        <v>24</v>
      </c>
      <c r="E67" s="77">
        <v>6210000</v>
      </c>
      <c r="F67" s="77">
        <v>6400000</v>
      </c>
      <c r="G67" s="111">
        <v>6550000</v>
      </c>
      <c r="H67" s="50"/>
    </row>
    <row r="68" spans="1:8" ht="18" customHeight="1">
      <c r="A68" s="124" t="s">
        <v>51</v>
      </c>
      <c r="B68" s="124"/>
      <c r="C68" s="124"/>
      <c r="D68" s="56" t="s">
        <v>24</v>
      </c>
      <c r="E68" s="77"/>
      <c r="F68" s="77"/>
      <c r="G68" s="77"/>
      <c r="H68" s="50"/>
    </row>
    <row r="69" spans="1:8" ht="62.25" customHeight="1">
      <c r="A69" s="148" t="s">
        <v>67</v>
      </c>
      <c r="B69" s="148"/>
      <c r="C69" s="148"/>
      <c r="D69" s="78" t="s">
        <v>24</v>
      </c>
      <c r="E69" s="89">
        <f>E71+E72+E73+E74+E75+E76+E77+E78+E79+E80+E81+E82</f>
        <v>1097595.46</v>
      </c>
      <c r="F69" s="89">
        <f>F71+F72+F73+F74+F75+F76+F77+F78+F79+F80+F81+F82</f>
        <v>900000</v>
      </c>
      <c r="G69" s="89">
        <f>G71+G72+G73+G74+G75+G76+G77+G78+G79+G80+G81+G82</f>
        <v>835000</v>
      </c>
      <c r="H69" s="50"/>
    </row>
    <row r="70" spans="1:8" ht="16.5" customHeight="1">
      <c r="A70" s="124" t="s">
        <v>5</v>
      </c>
      <c r="B70" s="124"/>
      <c r="C70" s="124"/>
      <c r="D70" s="56" t="s">
        <v>24</v>
      </c>
      <c r="E70" s="77"/>
      <c r="F70" s="77"/>
      <c r="G70" s="77"/>
      <c r="H70" s="50"/>
    </row>
    <row r="71" spans="1:8" ht="117" customHeight="1">
      <c r="A71" s="142" t="s">
        <v>154</v>
      </c>
      <c r="B71" s="143"/>
      <c r="C71" s="144"/>
      <c r="D71" s="56" t="s">
        <v>24</v>
      </c>
      <c r="E71" s="77">
        <v>700000</v>
      </c>
      <c r="F71" s="77">
        <v>642000</v>
      </c>
      <c r="G71" s="77">
        <v>600000</v>
      </c>
      <c r="H71" s="50"/>
    </row>
    <row r="72" spans="1:8" ht="51" customHeight="1">
      <c r="A72" s="142" t="s">
        <v>152</v>
      </c>
      <c r="B72" s="143"/>
      <c r="C72" s="144"/>
      <c r="D72" s="56" t="s">
        <v>24</v>
      </c>
      <c r="E72" s="77">
        <v>82750</v>
      </c>
      <c r="F72" s="77">
        <v>35000</v>
      </c>
      <c r="G72" s="77">
        <v>35000</v>
      </c>
      <c r="H72" s="50"/>
    </row>
    <row r="73" spans="1:8" ht="46.5" customHeight="1">
      <c r="A73" s="142" t="s">
        <v>153</v>
      </c>
      <c r="B73" s="143"/>
      <c r="C73" s="144"/>
      <c r="D73" s="56" t="s">
        <v>24</v>
      </c>
      <c r="E73" s="77">
        <v>314845.46</v>
      </c>
      <c r="F73" s="77">
        <v>223000</v>
      </c>
      <c r="G73" s="77">
        <v>200000</v>
      </c>
      <c r="H73" s="50"/>
    </row>
    <row r="74" spans="1:8" ht="16.5" customHeight="1">
      <c r="A74" s="142"/>
      <c r="B74" s="145"/>
      <c r="C74" s="146"/>
      <c r="D74" s="56" t="s">
        <v>24</v>
      </c>
      <c r="E74" s="77"/>
      <c r="F74" s="77"/>
      <c r="G74" s="77"/>
      <c r="H74" s="50"/>
    </row>
    <row r="75" spans="1:8" ht="16.5" customHeight="1">
      <c r="A75" s="142"/>
      <c r="B75" s="143"/>
      <c r="C75" s="144"/>
      <c r="D75" s="56" t="s">
        <v>24</v>
      </c>
      <c r="E75" s="77"/>
      <c r="F75" s="77"/>
      <c r="G75" s="77"/>
      <c r="H75" s="50"/>
    </row>
    <row r="76" spans="1:8" ht="16.5" customHeight="1">
      <c r="A76" s="142"/>
      <c r="B76" s="143"/>
      <c r="C76" s="144"/>
      <c r="D76" s="56" t="s">
        <v>24</v>
      </c>
      <c r="E76" s="77"/>
      <c r="F76" s="77"/>
      <c r="G76" s="77"/>
      <c r="H76" s="50"/>
    </row>
    <row r="77" spans="1:8" ht="16.5" customHeight="1">
      <c r="A77" s="142"/>
      <c r="B77" s="145"/>
      <c r="C77" s="146"/>
      <c r="D77" s="56" t="s">
        <v>24</v>
      </c>
      <c r="E77" s="77"/>
      <c r="F77" s="77"/>
      <c r="G77" s="77"/>
      <c r="H77" s="50"/>
    </row>
    <row r="78" spans="1:8" ht="16.5" customHeight="1">
      <c r="A78" s="142"/>
      <c r="B78" s="145"/>
      <c r="C78" s="146"/>
      <c r="D78" s="56" t="s">
        <v>24</v>
      </c>
      <c r="E78" s="77"/>
      <c r="F78" s="77"/>
      <c r="G78" s="77"/>
      <c r="H78" s="50"/>
    </row>
    <row r="79" spans="1:8" ht="16.5" customHeight="1">
      <c r="A79" s="142"/>
      <c r="B79" s="145"/>
      <c r="C79" s="146"/>
      <c r="D79" s="56" t="s">
        <v>24</v>
      </c>
      <c r="E79" s="77"/>
      <c r="F79" s="77"/>
      <c r="G79" s="77"/>
      <c r="H79" s="50"/>
    </row>
    <row r="80" spans="1:8" ht="16.5" customHeight="1">
      <c r="A80" s="142"/>
      <c r="B80" s="145"/>
      <c r="C80" s="146"/>
      <c r="D80" s="56" t="s">
        <v>24</v>
      </c>
      <c r="E80" s="77"/>
      <c r="F80" s="77"/>
      <c r="G80" s="77"/>
      <c r="H80" s="50"/>
    </row>
    <row r="81" spans="1:8" ht="16.5" customHeight="1">
      <c r="A81" s="142"/>
      <c r="B81" s="145"/>
      <c r="C81" s="146"/>
      <c r="D81" s="56" t="s">
        <v>24</v>
      </c>
      <c r="E81" s="77"/>
      <c r="F81" s="77"/>
      <c r="G81" s="77"/>
      <c r="H81" s="50"/>
    </row>
    <row r="82" spans="1:8" ht="16.5" customHeight="1">
      <c r="A82" s="142"/>
      <c r="B82" s="145"/>
      <c r="C82" s="146"/>
      <c r="D82" s="56" t="s">
        <v>24</v>
      </c>
      <c r="E82" s="77"/>
      <c r="F82" s="77"/>
      <c r="G82" s="77"/>
      <c r="H82" s="50"/>
    </row>
    <row r="83" spans="1:8" ht="33" customHeight="1">
      <c r="A83" s="148" t="s">
        <v>32</v>
      </c>
      <c r="B83" s="148"/>
      <c r="C83" s="148"/>
      <c r="D83" s="78" t="s">
        <v>24</v>
      </c>
      <c r="E83" s="89">
        <f>E85+E86+E87+E88</f>
        <v>25550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67" t="s">
        <v>5</v>
      </c>
      <c r="B84" s="168"/>
      <c r="C84" s="169"/>
      <c r="D84" s="79" t="s">
        <v>24</v>
      </c>
      <c r="E84" s="77"/>
      <c r="F84" s="77"/>
      <c r="G84" s="77"/>
      <c r="H84" s="50"/>
    </row>
    <row r="85" spans="1:8" ht="38.25" customHeight="1">
      <c r="A85" s="142" t="s">
        <v>171</v>
      </c>
      <c r="B85" s="143"/>
      <c r="C85" s="144"/>
      <c r="D85" s="56" t="s">
        <v>24</v>
      </c>
      <c r="E85" s="77">
        <v>25550</v>
      </c>
      <c r="F85" s="77"/>
      <c r="G85" s="77"/>
      <c r="H85" s="50"/>
    </row>
    <row r="86" spans="1:8" ht="18" customHeight="1">
      <c r="A86" s="142"/>
      <c r="B86" s="143"/>
      <c r="C86" s="144"/>
      <c r="D86" s="56" t="s">
        <v>24</v>
      </c>
      <c r="E86" s="77"/>
      <c r="F86" s="77"/>
      <c r="G86" s="77"/>
      <c r="H86" s="50"/>
    </row>
    <row r="87" spans="1:8" ht="18" customHeight="1">
      <c r="A87" s="142"/>
      <c r="B87" s="143"/>
      <c r="C87" s="144"/>
      <c r="D87" s="56" t="s">
        <v>24</v>
      </c>
      <c r="E87" s="77"/>
      <c r="F87" s="77"/>
      <c r="G87" s="77"/>
      <c r="H87" s="50"/>
    </row>
    <row r="88" spans="1:8" ht="18" customHeight="1">
      <c r="A88" s="142"/>
      <c r="B88" s="143"/>
      <c r="C88" s="144"/>
      <c r="D88" s="56" t="s">
        <v>24</v>
      </c>
      <c r="E88" s="77"/>
      <c r="F88" s="77"/>
      <c r="G88" s="77"/>
      <c r="H88" s="50"/>
    </row>
    <row r="89" spans="1:8" ht="18" customHeight="1">
      <c r="A89" s="124" t="s">
        <v>35</v>
      </c>
      <c r="B89" s="124"/>
      <c r="C89" s="124"/>
      <c r="D89" s="56" t="s">
        <v>24</v>
      </c>
      <c r="E89" s="77"/>
      <c r="F89" s="77"/>
      <c r="G89" s="77"/>
      <c r="H89" s="50"/>
    </row>
    <row r="90" spans="1:8" s="4" customFormat="1" ht="18" customHeight="1">
      <c r="A90" s="149" t="s">
        <v>6</v>
      </c>
      <c r="B90" s="149"/>
      <c r="C90" s="149"/>
      <c r="D90" s="80">
        <v>900</v>
      </c>
      <c r="E90" s="87">
        <f>'Пояснительная записка'!E14</f>
        <v>7476300</v>
      </c>
      <c r="F90" s="87">
        <f>F92+F97+F104+F105+F106+F107</f>
        <v>7300000</v>
      </c>
      <c r="G90" s="87">
        <f>G92+G97+G104+G105+G106+G107</f>
        <v>7385000</v>
      </c>
      <c r="H90" s="81"/>
    </row>
    <row r="91" spans="1:8" ht="14.25" customHeight="1">
      <c r="A91" s="124" t="s">
        <v>5</v>
      </c>
      <c r="B91" s="124"/>
      <c r="C91" s="124"/>
      <c r="D91" s="56"/>
      <c r="E91" s="77"/>
      <c r="F91" s="77"/>
      <c r="G91" s="77"/>
      <c r="H91" s="50"/>
    </row>
    <row r="92" spans="1:8" ht="30" customHeight="1">
      <c r="A92" s="118" t="s">
        <v>39</v>
      </c>
      <c r="B92" s="118"/>
      <c r="C92" s="118"/>
      <c r="D92" s="82">
        <v>210</v>
      </c>
      <c r="E92" s="89">
        <f>'Пояснительная записка'!E16</f>
        <v>6115100</v>
      </c>
      <c r="F92" s="89">
        <f>F94+F95+F96</f>
        <v>6246300</v>
      </c>
      <c r="G92" s="89">
        <f>G94+G95+G96</f>
        <v>6311400</v>
      </c>
      <c r="H92" s="50"/>
    </row>
    <row r="93" spans="1:8" ht="16.5" customHeight="1">
      <c r="A93" s="154" t="s">
        <v>2</v>
      </c>
      <c r="B93" s="155"/>
      <c r="C93" s="155"/>
      <c r="D93" s="67"/>
      <c r="E93" s="77"/>
      <c r="F93" s="77"/>
      <c r="G93" s="77"/>
      <c r="H93" s="50"/>
    </row>
    <row r="94" spans="1:8" ht="16.5" customHeight="1">
      <c r="A94" s="124" t="s">
        <v>26</v>
      </c>
      <c r="B94" s="124"/>
      <c r="C94" s="124"/>
      <c r="D94" s="83">
        <v>211</v>
      </c>
      <c r="E94" s="89">
        <f>'Пояснительная записка'!E18</f>
        <v>4550000</v>
      </c>
      <c r="F94" s="77">
        <v>4650000</v>
      </c>
      <c r="G94" s="77">
        <v>4700000</v>
      </c>
      <c r="H94" s="50"/>
    </row>
    <row r="95" spans="1:8" ht="19.5" customHeight="1">
      <c r="A95" s="147" t="s">
        <v>27</v>
      </c>
      <c r="B95" s="147"/>
      <c r="C95" s="147"/>
      <c r="D95" s="83">
        <v>212</v>
      </c>
      <c r="E95" s="89">
        <f>'Пояснительная записка'!E19</f>
        <v>9000</v>
      </c>
      <c r="F95" s="77">
        <v>6000</v>
      </c>
      <c r="G95" s="77">
        <v>4000</v>
      </c>
      <c r="H95" s="50"/>
    </row>
    <row r="96" spans="1:8" ht="20.25" customHeight="1">
      <c r="A96" s="124" t="s">
        <v>28</v>
      </c>
      <c r="B96" s="124"/>
      <c r="C96" s="124"/>
      <c r="D96" s="83">
        <v>213</v>
      </c>
      <c r="E96" s="89">
        <f>'Пояснительная записка'!E20</f>
        <v>1556100</v>
      </c>
      <c r="F96" s="77">
        <v>1590300</v>
      </c>
      <c r="G96" s="77">
        <v>1607400</v>
      </c>
      <c r="H96" s="50"/>
    </row>
    <row r="97" spans="1:8" ht="16.5" customHeight="1">
      <c r="A97" s="148" t="s">
        <v>40</v>
      </c>
      <c r="B97" s="148"/>
      <c r="C97" s="148"/>
      <c r="D97" s="82">
        <v>220</v>
      </c>
      <c r="E97" s="89">
        <f>'Пояснительная записка'!E21</f>
        <v>819200</v>
      </c>
      <c r="F97" s="89">
        <f>F98+F99+F100+F101+F102+F103</f>
        <v>743700</v>
      </c>
      <c r="G97" s="89">
        <f>G98+G99+G100+G101+G102+G103</f>
        <v>733600</v>
      </c>
      <c r="H97" s="50"/>
    </row>
    <row r="98" spans="1:8" ht="16.5" customHeight="1">
      <c r="A98" s="141" t="s">
        <v>71</v>
      </c>
      <c r="B98" s="141"/>
      <c r="C98" s="141"/>
      <c r="D98" s="84">
        <v>221</v>
      </c>
      <c r="E98" s="89">
        <f>'Пояснительная записка'!E23</f>
        <v>133000</v>
      </c>
      <c r="F98" s="77">
        <v>138000</v>
      </c>
      <c r="G98" s="77">
        <v>140000</v>
      </c>
      <c r="H98" s="50"/>
    </row>
    <row r="99" spans="1:8" ht="16.5" customHeight="1">
      <c r="A99" s="141" t="s">
        <v>72</v>
      </c>
      <c r="B99" s="141"/>
      <c r="C99" s="141"/>
      <c r="D99" s="84">
        <v>222</v>
      </c>
      <c r="E99" s="89">
        <f>'Пояснительная записка'!E24</f>
        <v>0</v>
      </c>
      <c r="F99" s="77"/>
      <c r="G99" s="77"/>
      <c r="H99" s="50"/>
    </row>
    <row r="100" spans="1:8" ht="16.5" customHeight="1">
      <c r="A100" s="141" t="s">
        <v>73</v>
      </c>
      <c r="B100" s="141"/>
      <c r="C100" s="141"/>
      <c r="D100" s="84">
        <v>223</v>
      </c>
      <c r="E100" s="89">
        <f>'Пояснительная записка'!E25</f>
        <v>217000</v>
      </c>
      <c r="F100" s="77">
        <v>218000</v>
      </c>
      <c r="G100" s="77">
        <v>210000</v>
      </c>
      <c r="H100" s="50"/>
    </row>
    <row r="101" spans="1:8" ht="16.5" customHeight="1">
      <c r="A101" s="141" t="s">
        <v>74</v>
      </c>
      <c r="B101" s="141"/>
      <c r="C101" s="141"/>
      <c r="D101" s="84">
        <v>224</v>
      </c>
      <c r="E101" s="89">
        <f>'Пояснительная записка'!E26</f>
        <v>0</v>
      </c>
      <c r="F101" s="77"/>
      <c r="G101" s="77"/>
      <c r="H101" s="50"/>
    </row>
    <row r="102" spans="1:8" ht="16.5" customHeight="1">
      <c r="A102" s="141" t="s">
        <v>75</v>
      </c>
      <c r="B102" s="141"/>
      <c r="C102" s="141"/>
      <c r="D102" s="84">
        <v>225</v>
      </c>
      <c r="E102" s="89">
        <f>'Пояснительная записка'!E27</f>
        <v>86000</v>
      </c>
      <c r="F102" s="77">
        <v>90000</v>
      </c>
      <c r="G102" s="77">
        <v>92000</v>
      </c>
      <c r="H102" s="50"/>
    </row>
    <row r="103" spans="1:8" ht="16.5" customHeight="1">
      <c r="A103" s="141" t="s">
        <v>76</v>
      </c>
      <c r="B103" s="141"/>
      <c r="C103" s="141"/>
      <c r="D103" s="84">
        <v>226</v>
      </c>
      <c r="E103" s="89">
        <f>'Пояснительная записка'!E28</f>
        <v>383200</v>
      </c>
      <c r="F103" s="77">
        <v>297700</v>
      </c>
      <c r="G103" s="77">
        <v>291600</v>
      </c>
      <c r="H103" s="50"/>
    </row>
    <row r="104" spans="1:8" ht="16.5" customHeight="1">
      <c r="A104" s="124" t="s">
        <v>41</v>
      </c>
      <c r="B104" s="124"/>
      <c r="C104" s="124"/>
      <c r="D104" s="83">
        <v>240</v>
      </c>
      <c r="E104" s="89">
        <f>'Пояснительная записка'!E29</f>
        <v>0</v>
      </c>
      <c r="F104" s="77"/>
      <c r="G104" s="77"/>
      <c r="H104" s="50"/>
    </row>
    <row r="105" spans="1:8" ht="16.5" customHeight="1">
      <c r="A105" s="124" t="s">
        <v>42</v>
      </c>
      <c r="B105" s="124"/>
      <c r="C105" s="124"/>
      <c r="D105" s="83">
        <v>260</v>
      </c>
      <c r="E105" s="89">
        <f>'Пояснительная записка'!E30</f>
        <v>0</v>
      </c>
      <c r="F105" s="77"/>
      <c r="G105" s="77"/>
      <c r="H105" s="50"/>
    </row>
    <row r="106" spans="1:8" ht="18" customHeight="1">
      <c r="A106" s="124" t="s">
        <v>29</v>
      </c>
      <c r="B106" s="124"/>
      <c r="C106" s="124"/>
      <c r="D106" s="83">
        <v>290</v>
      </c>
      <c r="E106" s="89">
        <f>'Пояснительная записка'!E31</f>
        <v>10000</v>
      </c>
      <c r="F106" s="77">
        <v>10000</v>
      </c>
      <c r="G106" s="77">
        <v>20000</v>
      </c>
      <c r="H106" s="50"/>
    </row>
    <row r="107" spans="1:8" ht="18" customHeight="1">
      <c r="A107" s="148" t="s">
        <v>43</v>
      </c>
      <c r="B107" s="148"/>
      <c r="C107" s="148"/>
      <c r="D107" s="82">
        <v>300</v>
      </c>
      <c r="E107" s="89">
        <f>'Пояснительная записка'!E32</f>
        <v>532000</v>
      </c>
      <c r="F107" s="89">
        <f>F109+F110</f>
        <v>300000</v>
      </c>
      <c r="G107" s="89">
        <f>G109+G110</f>
        <v>320000</v>
      </c>
      <c r="H107" s="50"/>
    </row>
    <row r="108" spans="1:8" ht="18" customHeight="1">
      <c r="A108" s="154" t="s">
        <v>2</v>
      </c>
      <c r="B108" s="155"/>
      <c r="C108" s="155"/>
      <c r="D108" s="83"/>
      <c r="E108" s="77"/>
      <c r="F108" s="77"/>
      <c r="G108" s="77"/>
      <c r="H108" s="50"/>
    </row>
    <row r="109" spans="1:8" ht="18.75" customHeight="1">
      <c r="A109" s="124" t="s">
        <v>30</v>
      </c>
      <c r="B109" s="124"/>
      <c r="C109" s="124"/>
      <c r="D109" s="83">
        <v>310</v>
      </c>
      <c r="E109" s="89">
        <f>'Пояснительная записка'!E34</f>
        <v>130000</v>
      </c>
      <c r="F109" s="77">
        <v>20000</v>
      </c>
      <c r="G109" s="77">
        <v>20000</v>
      </c>
      <c r="H109" s="50"/>
    </row>
    <row r="110" spans="1:8" ht="18" customHeight="1">
      <c r="A110" s="124" t="s">
        <v>31</v>
      </c>
      <c r="B110" s="124"/>
      <c r="C110" s="124"/>
      <c r="D110" s="83">
        <v>340</v>
      </c>
      <c r="E110" s="89">
        <f>'Пояснительная записка'!E35</f>
        <v>402000</v>
      </c>
      <c r="F110" s="77">
        <v>280000</v>
      </c>
      <c r="G110" s="77">
        <v>300000</v>
      </c>
      <c r="H110" s="50"/>
    </row>
    <row r="111" spans="1:8" ht="22.5" customHeight="1">
      <c r="A111" s="66"/>
      <c r="B111" s="66"/>
      <c r="C111" s="66"/>
      <c r="D111" s="71"/>
      <c r="E111" s="66"/>
      <c r="F111" s="66"/>
      <c r="G111" s="66"/>
      <c r="H111" s="50"/>
    </row>
    <row r="112" spans="1:8" ht="29.25" customHeight="1">
      <c r="A112" s="161" t="s">
        <v>59</v>
      </c>
      <c r="B112" s="161"/>
      <c r="C112" s="161"/>
      <c r="D112" s="161"/>
      <c r="E112" s="48"/>
      <c r="F112" s="48" t="s">
        <v>137</v>
      </c>
      <c r="G112" s="48"/>
      <c r="H112" s="50"/>
    </row>
    <row r="113" spans="1:8" ht="29.25" customHeight="1">
      <c r="A113" s="161" t="s">
        <v>46</v>
      </c>
      <c r="B113" s="161"/>
      <c r="C113" s="161"/>
      <c r="D113" s="65"/>
      <c r="E113" s="85" t="s">
        <v>8</v>
      </c>
      <c r="F113" s="119" t="s">
        <v>7</v>
      </c>
      <c r="G113" s="119"/>
      <c r="H113" s="50"/>
    </row>
    <row r="114" spans="1:8" ht="28.5" customHeight="1">
      <c r="A114" s="49"/>
      <c r="B114" s="49"/>
      <c r="C114" s="49"/>
      <c r="D114" s="49"/>
      <c r="E114" s="75" t="s">
        <v>8</v>
      </c>
      <c r="F114" s="119" t="s">
        <v>7</v>
      </c>
      <c r="G114" s="119"/>
      <c r="H114" s="50"/>
    </row>
    <row r="115" spans="1:8" ht="31.5" customHeight="1">
      <c r="A115" s="161" t="s">
        <v>60</v>
      </c>
      <c r="B115" s="161"/>
      <c r="C115" s="161"/>
      <c r="D115" s="161"/>
      <c r="E115" s="86"/>
      <c r="F115" s="48" t="s">
        <v>142</v>
      </c>
      <c r="G115" s="48"/>
      <c r="H115" s="50"/>
    </row>
    <row r="116" spans="1:8" ht="15">
      <c r="A116" s="50"/>
      <c r="B116" s="50"/>
      <c r="C116" s="50"/>
      <c r="D116" s="49"/>
      <c r="E116" s="75" t="s">
        <v>8</v>
      </c>
      <c r="F116" s="119" t="s">
        <v>7</v>
      </c>
      <c r="G116" s="119"/>
      <c r="H116" s="50"/>
    </row>
    <row r="117" spans="1:8" ht="23.25" customHeight="1">
      <c r="A117" s="161" t="s">
        <v>44</v>
      </c>
      <c r="B117" s="161"/>
      <c r="C117" s="161"/>
      <c r="D117" s="161"/>
      <c r="E117" s="86"/>
      <c r="F117" s="48" t="s">
        <v>142</v>
      </c>
      <c r="G117" s="48"/>
      <c r="H117" s="50"/>
    </row>
    <row r="118" spans="1:8" ht="30" customHeight="1">
      <c r="A118" s="161" t="s">
        <v>45</v>
      </c>
      <c r="B118" s="161"/>
      <c r="C118" s="50"/>
      <c r="D118" s="49"/>
      <c r="E118" s="75" t="s">
        <v>8</v>
      </c>
      <c r="F118" s="119" t="s">
        <v>7</v>
      </c>
      <c r="G118" s="119"/>
      <c r="H118" s="50"/>
    </row>
    <row r="119" spans="1:8" ht="15">
      <c r="A119" s="50"/>
      <c r="B119" s="50"/>
      <c r="C119" s="50"/>
      <c r="D119" s="49"/>
      <c r="E119" s="50"/>
      <c r="F119" s="50"/>
      <c r="G119" s="50"/>
      <c r="H119" s="50"/>
    </row>
    <row r="120" spans="1:8" ht="15">
      <c r="A120" s="116" t="s">
        <v>168</v>
      </c>
      <c r="B120" s="116"/>
      <c r="C120" s="116"/>
      <c r="D120" s="49"/>
      <c r="E120" s="50"/>
      <c r="F120" s="50"/>
      <c r="G120" s="50"/>
      <c r="H120" s="50"/>
    </row>
  </sheetData>
  <sheetProtection password="CEEF" sheet="1" formatCells="0" formatColumns="0" formatRows="0"/>
  <mergeCells count="126">
    <mergeCell ref="A86:C86"/>
    <mergeCell ref="A87:C87"/>
    <mergeCell ref="A74:C74"/>
    <mergeCell ref="A79:C79"/>
    <mergeCell ref="A78:C78"/>
    <mergeCell ref="A76:C76"/>
    <mergeCell ref="A84:C84"/>
    <mergeCell ref="D8:G8"/>
    <mergeCell ref="D9:G9"/>
    <mergeCell ref="A34:G34"/>
    <mergeCell ref="A35:G35"/>
    <mergeCell ref="A27:C30"/>
    <mergeCell ref="A19:C22"/>
    <mergeCell ref="A23:C23"/>
    <mergeCell ref="A24:C24"/>
    <mergeCell ref="A25:C26"/>
    <mergeCell ref="A16:E16"/>
    <mergeCell ref="D1:G1"/>
    <mergeCell ref="D2:G2"/>
    <mergeCell ref="D3:G3"/>
    <mergeCell ref="D4:G4"/>
    <mergeCell ref="D5:G5"/>
    <mergeCell ref="D6:G6"/>
    <mergeCell ref="D7:G7"/>
    <mergeCell ref="A85:C85"/>
    <mergeCell ref="A75:C75"/>
    <mergeCell ref="A77:C77"/>
    <mergeCell ref="A50:E50"/>
    <mergeCell ref="A51:E51"/>
    <mergeCell ref="A52:E52"/>
    <mergeCell ref="A58:E58"/>
    <mergeCell ref="A48:E48"/>
    <mergeCell ref="A47:E47"/>
    <mergeCell ref="A56:E56"/>
    <mergeCell ref="A49:E49"/>
    <mergeCell ref="F118:G118"/>
    <mergeCell ref="A118:B118"/>
    <mergeCell ref="A115:D115"/>
    <mergeCell ref="A112:D112"/>
    <mergeCell ref="F113:G113"/>
    <mergeCell ref="F114:G114"/>
    <mergeCell ref="F116:G116"/>
    <mergeCell ref="A113:C113"/>
    <mergeCell ref="A103:C103"/>
    <mergeCell ref="A99:C99"/>
    <mergeCell ref="A100:C100"/>
    <mergeCell ref="A90:C90"/>
    <mergeCell ref="A101:C101"/>
    <mergeCell ref="A102:C102"/>
    <mergeCell ref="A94:C94"/>
    <mergeCell ref="A92:C92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69:C69"/>
    <mergeCell ref="A89:C89"/>
    <mergeCell ref="A96:C96"/>
    <mergeCell ref="A93:C93"/>
    <mergeCell ref="A91:C91"/>
    <mergeCell ref="A120:C120"/>
    <mergeCell ref="A105:C105"/>
    <mergeCell ref="A104:C104"/>
    <mergeCell ref="A109:C109"/>
    <mergeCell ref="A107:C107"/>
    <mergeCell ref="A106:C106"/>
    <mergeCell ref="A117:D117"/>
    <mergeCell ref="A110:C110"/>
    <mergeCell ref="A108:C108"/>
    <mergeCell ref="F48:G48"/>
    <mergeCell ref="F47:G47"/>
    <mergeCell ref="F52:G52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57:E57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A41:E41"/>
    <mergeCell ref="A42:E42"/>
    <mergeCell ref="D19:E22"/>
    <mergeCell ref="D25:E26"/>
    <mergeCell ref="D27:E29"/>
    <mergeCell ref="F42:G42"/>
    <mergeCell ref="A36:G36"/>
    <mergeCell ref="A37:G37"/>
    <mergeCell ref="A38:G38"/>
    <mergeCell ref="A39:G39"/>
    <mergeCell ref="F43:G43"/>
    <mergeCell ref="F44:G44"/>
    <mergeCell ref="A46:E46"/>
    <mergeCell ref="A44:E44"/>
    <mergeCell ref="F46:G46"/>
    <mergeCell ref="A45:E45"/>
    <mergeCell ref="F45:G45"/>
    <mergeCell ref="A61:G61"/>
    <mergeCell ref="A98:C98"/>
    <mergeCell ref="A73:C73"/>
    <mergeCell ref="A80:C80"/>
    <mergeCell ref="A81:C81"/>
    <mergeCell ref="A95:C95"/>
    <mergeCell ref="A83:C83"/>
    <mergeCell ref="A71:C71"/>
    <mergeCell ref="A65:C65"/>
    <mergeCell ref="A82:C82"/>
  </mergeCells>
  <printOptions/>
  <pageMargins left="0.24" right="0.24" top="0.44" bottom="0.3937007874015748" header="0.35" footer="0.2755905511811024"/>
  <pageSetup fitToHeight="3" horizontalDpi="600" verticalDpi="600" orientation="portrait" paperSize="9" scale="84" r:id="rId1"/>
  <rowBreaks count="3" manualBreakCount="3">
    <brk id="37" max="6" man="1"/>
    <brk id="72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13">
      <selection activeCell="CE38" sqref="CE38:DE38"/>
    </sheetView>
  </sheetViews>
  <sheetFormatPr defaultColWidth="9.0039062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266" t="s">
        <v>86</v>
      </c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CR3" s="243" t="s">
        <v>47</v>
      </c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</row>
    <row r="4" spans="1:167" s="5" customFormat="1" ht="10.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</row>
    <row r="5" spans="1:167" s="7" customFormat="1" ht="9.7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CR5" s="173" t="s">
        <v>58</v>
      </c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</row>
    <row r="6" spans="1:167" s="5" customFormat="1" ht="10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</row>
    <row r="7" spans="1:167" s="7" customFormat="1" ht="9.7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CR7" s="173" t="s">
        <v>57</v>
      </c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</row>
    <row r="8" spans="1:167" s="5" customFormat="1" ht="10.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AC8" s="18"/>
      <c r="AD8" s="18"/>
      <c r="AE8" s="18"/>
      <c r="AF8" s="18"/>
      <c r="AG8" s="18"/>
      <c r="AH8" s="18"/>
      <c r="AI8" s="18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T8" s="18"/>
      <c r="DU8" s="18"/>
      <c r="DV8" s="18"/>
      <c r="DW8" s="18"/>
      <c r="DX8" s="18"/>
      <c r="DY8" s="18"/>
      <c r="DZ8" s="18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</row>
    <row r="9" spans="1:167" s="7" customFormat="1" ht="9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CR9" s="237" t="s">
        <v>8</v>
      </c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EA9" s="237" t="s">
        <v>7</v>
      </c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</row>
    <row r="10" spans="1:167" s="5" customFormat="1" ht="10.5" customHeight="1">
      <c r="A10" s="270"/>
      <c r="B10" s="270"/>
      <c r="C10" s="270"/>
      <c r="D10" s="270"/>
      <c r="E10" s="270"/>
      <c r="F10" s="213"/>
      <c r="G10" s="213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186"/>
      <c r="AF10" s="186"/>
      <c r="AG10" s="186"/>
      <c r="AH10" s="186"/>
      <c r="AI10" s="269"/>
      <c r="AJ10" s="269"/>
      <c r="AK10" s="269"/>
      <c r="AL10" s="213"/>
      <c r="AM10" s="213"/>
      <c r="AN10" s="213"/>
      <c r="BT10" s="8"/>
      <c r="CP10" s="186" t="s">
        <v>49</v>
      </c>
      <c r="CQ10" s="186"/>
      <c r="CR10" s="212"/>
      <c r="CS10" s="212"/>
      <c r="CT10" s="212"/>
      <c r="CU10" s="212"/>
      <c r="CV10" s="212"/>
      <c r="CW10" s="213" t="s">
        <v>49</v>
      </c>
      <c r="CX10" s="213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186">
        <v>20</v>
      </c>
      <c r="DW10" s="186"/>
      <c r="DX10" s="186"/>
      <c r="DY10" s="186"/>
      <c r="DZ10" s="182"/>
      <c r="EA10" s="182"/>
      <c r="EB10" s="182"/>
      <c r="EC10" s="213" t="s">
        <v>50</v>
      </c>
      <c r="ED10" s="213"/>
      <c r="EE10" s="213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247" t="s">
        <v>87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</row>
    <row r="14" spans="1:167" s="5" customFormat="1" ht="12.75" customHeight="1" thickBot="1">
      <c r="A14" s="22"/>
      <c r="B14" s="246" t="s">
        <v>88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1" t="s">
        <v>161</v>
      </c>
      <c r="EJ14" s="241"/>
      <c r="EK14" s="241"/>
      <c r="EL14" s="241"/>
      <c r="EM14" s="206" t="s">
        <v>89</v>
      </c>
      <c r="EN14" s="206"/>
      <c r="EO14" s="206"/>
      <c r="EP14" s="206"/>
      <c r="EX14" s="238" t="s">
        <v>10</v>
      </c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40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90</v>
      </c>
      <c r="EW15" s="25"/>
      <c r="EX15" s="199" t="s">
        <v>91</v>
      </c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1"/>
    </row>
    <row r="16" spans="49:167" s="5" customFormat="1" ht="12" customHeight="1">
      <c r="AW16" s="174" t="s">
        <v>92</v>
      </c>
      <c r="AX16" s="174"/>
      <c r="AY16" s="174"/>
      <c r="AZ16" s="174"/>
      <c r="BA16" s="174"/>
      <c r="BB16" s="212" t="s">
        <v>156</v>
      </c>
      <c r="BC16" s="191"/>
      <c r="BD16" s="191"/>
      <c r="BE16" s="191"/>
      <c r="BF16" s="191"/>
      <c r="BG16" s="207" t="s">
        <v>49</v>
      </c>
      <c r="BH16" s="207"/>
      <c r="BI16" s="212" t="s">
        <v>157</v>
      </c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74">
        <v>20</v>
      </c>
      <c r="CG16" s="174"/>
      <c r="CH16" s="174"/>
      <c r="CI16" s="174"/>
      <c r="CJ16" s="182" t="s">
        <v>134</v>
      </c>
      <c r="CK16" s="183"/>
      <c r="CL16" s="183"/>
      <c r="CM16" s="183"/>
      <c r="CN16" s="207" t="s">
        <v>50</v>
      </c>
      <c r="CO16" s="207"/>
      <c r="CP16" s="207"/>
      <c r="ER16" s="8"/>
      <c r="ES16" s="8"/>
      <c r="ET16" s="8"/>
      <c r="EU16" s="8"/>
      <c r="EV16" s="8" t="s">
        <v>12</v>
      </c>
      <c r="EX16" s="202" t="s">
        <v>166</v>
      </c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4"/>
    </row>
    <row r="17" spans="1:167" s="5" customFormat="1" ht="10.5" customHeight="1">
      <c r="A17" s="5" t="s">
        <v>93</v>
      </c>
      <c r="AX17" s="267" t="s">
        <v>143</v>
      </c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R17" s="8"/>
      <c r="ES17" s="8"/>
      <c r="ET17" s="8"/>
      <c r="EU17" s="8"/>
      <c r="EV17" s="8"/>
      <c r="EX17" s="170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2"/>
    </row>
    <row r="18" spans="1:167" s="5" customFormat="1" ht="10.5" customHeight="1">
      <c r="A18" s="5" t="s">
        <v>94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R18" s="8"/>
      <c r="ES18" s="8"/>
      <c r="ET18" s="8"/>
      <c r="EU18" s="8"/>
      <c r="EV18" s="8" t="s">
        <v>36</v>
      </c>
      <c r="EX18" s="190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2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70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2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95</v>
      </c>
      <c r="AY20" s="27"/>
      <c r="AZ20" s="27"/>
      <c r="BA20" s="27"/>
      <c r="BB20" s="27"/>
      <c r="BC20" s="27"/>
      <c r="BD20" s="27"/>
      <c r="BE20" s="27"/>
      <c r="BF20" s="27"/>
      <c r="BG20" s="176" t="s">
        <v>135</v>
      </c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8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96</v>
      </c>
      <c r="EX20" s="187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9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179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1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90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2"/>
    </row>
    <row r="22" spans="1:167" s="5" customFormat="1" ht="11.25" customHeight="1">
      <c r="A22" s="5" t="s">
        <v>97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205" t="s">
        <v>138</v>
      </c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R22" s="8"/>
      <c r="ES22" s="8"/>
      <c r="ET22" s="8"/>
      <c r="EU22" s="8"/>
      <c r="EV22" s="26" t="s">
        <v>98</v>
      </c>
      <c r="EX22" s="202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4"/>
    </row>
    <row r="23" spans="1:167" s="5" customFormat="1" ht="10.5" customHeight="1">
      <c r="A23" s="5" t="s">
        <v>99</v>
      </c>
      <c r="AX23" s="245" t="s">
        <v>139</v>
      </c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R23" s="8"/>
      <c r="ES23" s="8"/>
      <c r="ET23" s="8"/>
      <c r="EU23" s="8"/>
      <c r="EV23" s="8"/>
      <c r="EX23" s="170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2"/>
    </row>
    <row r="24" spans="1:167" s="5" customFormat="1" ht="10.5" customHeight="1">
      <c r="A24" s="5" t="s">
        <v>100</v>
      </c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R24" s="8"/>
      <c r="ES24" s="8"/>
      <c r="ET24" s="8"/>
      <c r="EU24" s="8"/>
      <c r="EV24" s="8" t="s">
        <v>101</v>
      </c>
      <c r="EX24" s="208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10"/>
    </row>
    <row r="25" spans="1:167" s="5" customFormat="1" ht="10.5" customHeight="1">
      <c r="A25" s="5" t="s">
        <v>99</v>
      </c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70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2"/>
    </row>
    <row r="26" spans="1:167" s="5" customFormat="1" ht="10.5" customHeight="1">
      <c r="A26" s="5" t="s">
        <v>102</v>
      </c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7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9"/>
    </row>
    <row r="27" spans="1:167" s="5" customFormat="1" ht="10.5" customHeight="1">
      <c r="A27" s="5" t="s">
        <v>103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13</v>
      </c>
      <c r="EW27" s="25"/>
      <c r="EX27" s="190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2"/>
    </row>
    <row r="28" spans="12:167" s="5" customFormat="1" ht="10.5" customHeight="1" thickBot="1"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104</v>
      </c>
      <c r="EW28" s="25"/>
      <c r="EX28" s="248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</row>
    <row r="29" spans="12:167" s="7" customFormat="1" ht="9.75">
      <c r="L29" s="173" t="s">
        <v>105</v>
      </c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251" t="s">
        <v>106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3" t="s">
        <v>107</v>
      </c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3" t="s">
        <v>108</v>
      </c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60" t="s">
        <v>109</v>
      </c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2"/>
      <c r="DF31" s="254" t="s">
        <v>110</v>
      </c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</row>
    <row r="32" spans="1:167" s="5" customFormat="1" ht="10.5" customHeight="1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3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3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63" t="s">
        <v>111</v>
      </c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64"/>
      <c r="DF32" s="256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</row>
    <row r="33" spans="1:167" s="36" customFormat="1" ht="10.5" customHeight="1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35"/>
      <c r="CN33" s="37" t="s">
        <v>112</v>
      </c>
      <c r="CO33" s="265" t="s">
        <v>134</v>
      </c>
      <c r="CP33" s="265"/>
      <c r="CQ33" s="265"/>
      <c r="CR33" s="36" t="s">
        <v>50</v>
      </c>
      <c r="DE33" s="38"/>
      <c r="DF33" s="256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</row>
    <row r="34" spans="1:167" s="36" customFormat="1" ht="3" customHeigh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58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</row>
    <row r="35" spans="1:167" s="36" customFormat="1" ht="10.5" customHeigh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35" t="s">
        <v>113</v>
      </c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 t="s">
        <v>114</v>
      </c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 t="s">
        <v>115</v>
      </c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 t="s">
        <v>116</v>
      </c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42"/>
    </row>
    <row r="36" spans="1:167" s="5" customFormat="1" ht="10.5" customHeight="1" thickBot="1">
      <c r="A36" s="234">
        <v>1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19">
        <v>2</v>
      </c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>
        <v>3</v>
      </c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24">
        <v>4</v>
      </c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>
        <v>5</v>
      </c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25">
        <v>6</v>
      </c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>
        <v>7</v>
      </c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6"/>
    </row>
    <row r="37" spans="1:167" s="5" customFormat="1" ht="10.5" customHeight="1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3"/>
      <c r="AX37" s="236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 t="s">
        <v>141</v>
      </c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27"/>
    </row>
    <row r="38" spans="1:167" s="5" customFormat="1" ht="10.5" customHeight="1" thickBot="1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3"/>
      <c r="AX38" s="184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68"/>
    </row>
    <row r="39" spans="81:167" s="5" customFormat="1" ht="12.75" customHeight="1" thickBot="1">
      <c r="CC39" s="8" t="s">
        <v>80</v>
      </c>
      <c r="CE39" s="216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27"/>
    </row>
    <row r="40" ht="4.5" customHeight="1" thickBot="1"/>
    <row r="41" spans="150:167" s="5" customFormat="1" ht="10.5" customHeight="1">
      <c r="ET41" s="8"/>
      <c r="EU41" s="8"/>
      <c r="EV41" s="8" t="s">
        <v>117</v>
      </c>
      <c r="EX41" s="193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5"/>
    </row>
    <row r="42" spans="1:167" s="5" customFormat="1" ht="10.5" customHeight="1" thickBot="1">
      <c r="A42" s="5" t="s">
        <v>118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S42" s="175" t="s">
        <v>137</v>
      </c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ET42" s="8"/>
      <c r="EU42" s="8"/>
      <c r="EV42" s="8" t="s">
        <v>119</v>
      </c>
      <c r="EW42" s="25"/>
      <c r="EX42" s="196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8"/>
    </row>
    <row r="43" spans="20:74" s="7" customFormat="1" ht="10.5" customHeight="1" thickBot="1">
      <c r="T43" s="173" t="s">
        <v>8</v>
      </c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S43" s="173" t="s">
        <v>7</v>
      </c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</row>
    <row r="44" spans="1:167" ht="10.5" customHeight="1">
      <c r="A44" s="5" t="s">
        <v>131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8" t="s">
        <v>120</v>
      </c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229"/>
      <c r="FG44" s="229"/>
      <c r="FH44" s="229"/>
      <c r="FI44" s="229"/>
      <c r="FJ44" s="229"/>
      <c r="FK44" s="230"/>
    </row>
    <row r="45" spans="1:167" ht="10.5" customHeight="1">
      <c r="A45" s="5" t="s">
        <v>132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21" t="s">
        <v>121</v>
      </c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3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5"/>
      <c r="AR46" s="5"/>
      <c r="AS46" s="175" t="s">
        <v>142</v>
      </c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CL46" s="42"/>
      <c r="CM46" s="5" t="s">
        <v>122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73" t="s">
        <v>8</v>
      </c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S47" s="173" t="s">
        <v>7</v>
      </c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CL47" s="42"/>
      <c r="CM47" s="5" t="s">
        <v>123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5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5"/>
      <c r="FK47" s="43"/>
    </row>
    <row r="48" spans="1:167" ht="10.5" customHeight="1">
      <c r="A48" s="5" t="s">
        <v>122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11" t="s">
        <v>124</v>
      </c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31"/>
      <c r="DR48" s="211" t="s">
        <v>8</v>
      </c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31"/>
      <c r="ED48" s="211" t="s">
        <v>7</v>
      </c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31"/>
      <c r="EX48" s="211" t="s">
        <v>125</v>
      </c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44"/>
      <c r="FK48" s="43"/>
    </row>
    <row r="49" spans="1:167" ht="10.5" customHeight="1">
      <c r="A49" s="5" t="s">
        <v>123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14" t="s">
        <v>145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5"/>
      <c r="AW49" s="175" t="s">
        <v>142</v>
      </c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5"/>
      <c r="BP49" s="212" t="s">
        <v>144</v>
      </c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L49" s="42"/>
      <c r="CM49" s="186" t="s">
        <v>49</v>
      </c>
      <c r="CN49" s="186"/>
      <c r="CO49" s="212"/>
      <c r="CP49" s="212"/>
      <c r="CQ49" s="212"/>
      <c r="CR49" s="212"/>
      <c r="CS49" s="212"/>
      <c r="CT49" s="213" t="s">
        <v>49</v>
      </c>
      <c r="CU49" s="213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186">
        <v>20</v>
      </c>
      <c r="DT49" s="186"/>
      <c r="DU49" s="186"/>
      <c r="DV49" s="186"/>
      <c r="DW49" s="182"/>
      <c r="DX49" s="182"/>
      <c r="DY49" s="182"/>
      <c r="DZ49" s="213" t="s">
        <v>50</v>
      </c>
      <c r="EA49" s="213"/>
      <c r="EB49" s="213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11" t="s">
        <v>124</v>
      </c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31"/>
      <c r="AK50" s="211" t="s">
        <v>8</v>
      </c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31"/>
      <c r="AW50" s="211" t="s">
        <v>7</v>
      </c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31"/>
      <c r="BP50" s="211" t="s">
        <v>125</v>
      </c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86" t="s">
        <v>49</v>
      </c>
      <c r="B51" s="186"/>
      <c r="C51" s="212" t="s">
        <v>163</v>
      </c>
      <c r="D51" s="212"/>
      <c r="E51" s="212"/>
      <c r="F51" s="212"/>
      <c r="G51" s="212"/>
      <c r="H51" s="213" t="s">
        <v>49</v>
      </c>
      <c r="I51" s="213"/>
      <c r="J51" s="212" t="s">
        <v>164</v>
      </c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186">
        <v>20</v>
      </c>
      <c r="AH51" s="186"/>
      <c r="AI51" s="186"/>
      <c r="AJ51" s="186"/>
      <c r="AK51" s="182" t="s">
        <v>161</v>
      </c>
      <c r="AL51" s="182"/>
      <c r="AM51" s="182"/>
      <c r="AN51" s="213" t="s">
        <v>50</v>
      </c>
      <c r="AO51" s="213"/>
      <c r="AP51" s="213"/>
    </row>
    <row r="52" s="5" customFormat="1" ht="3" customHeight="1"/>
  </sheetData>
  <mergeCells count="137">
    <mergeCell ref="AI10:AK10"/>
    <mergeCell ref="AL10:AN10"/>
    <mergeCell ref="A10:E10"/>
    <mergeCell ref="F10:G10"/>
    <mergeCell ref="H10:AD10"/>
    <mergeCell ref="AE10:AH10"/>
    <mergeCell ref="A7:BT7"/>
    <mergeCell ref="A8:V8"/>
    <mergeCell ref="AJ8:BT8"/>
    <mergeCell ref="A9:V9"/>
    <mergeCell ref="AJ9:BT9"/>
    <mergeCell ref="A3:BT3"/>
    <mergeCell ref="A4:BT4"/>
    <mergeCell ref="A5:BT5"/>
    <mergeCell ref="A6:BT6"/>
    <mergeCell ref="CR8:DM8"/>
    <mergeCell ref="CR7:FK7"/>
    <mergeCell ref="CY10:DU10"/>
    <mergeCell ref="CP10:CQ10"/>
    <mergeCell ref="EC10:EE10"/>
    <mergeCell ref="DZ10:EB10"/>
    <mergeCell ref="CW10:CX10"/>
    <mergeCell ref="CR10:CV10"/>
    <mergeCell ref="EA9:FK9"/>
    <mergeCell ref="EA8:FK8"/>
    <mergeCell ref="CR1:FK1"/>
    <mergeCell ref="AX17:EI18"/>
    <mergeCell ref="EX17:FK18"/>
    <mergeCell ref="DA47:DP47"/>
    <mergeCell ref="DR47:EB47"/>
    <mergeCell ref="ED47:EV47"/>
    <mergeCell ref="EX47:FI47"/>
    <mergeCell ref="AX23:EI24"/>
    <mergeCell ref="EI38:FK38"/>
    <mergeCell ref="EX25:FK27"/>
    <mergeCell ref="EX28:FK28"/>
    <mergeCell ref="A31:AW35"/>
    <mergeCell ref="AX31:BH35"/>
    <mergeCell ref="BI31:BS35"/>
    <mergeCell ref="DF31:FK34"/>
    <mergeCell ref="BT31:DE31"/>
    <mergeCell ref="BT32:DE32"/>
    <mergeCell ref="CO33:CQ33"/>
    <mergeCell ref="L28:BB28"/>
    <mergeCell ref="BT35:CD35"/>
    <mergeCell ref="AX25:EI26"/>
    <mergeCell ref="B14:EH14"/>
    <mergeCell ref="B13:EP13"/>
    <mergeCell ref="BB16:BF16"/>
    <mergeCell ref="BG16:BH16"/>
    <mergeCell ref="BI16:CE16"/>
    <mergeCell ref="CR3:FK3"/>
    <mergeCell ref="CR4:FK4"/>
    <mergeCell ref="CR5:FK5"/>
    <mergeCell ref="CR6:FK6"/>
    <mergeCell ref="CR9:DM9"/>
    <mergeCell ref="EX48:FI48"/>
    <mergeCell ref="EX14:FK14"/>
    <mergeCell ref="EI14:EL14"/>
    <mergeCell ref="EI35:FK35"/>
    <mergeCell ref="DF35:EH35"/>
    <mergeCell ref="CE35:DE35"/>
    <mergeCell ref="CE36:DE36"/>
    <mergeCell ref="CE37:DE37"/>
    <mergeCell ref="DF37:EH37"/>
    <mergeCell ref="A38:AW38"/>
    <mergeCell ref="CE38:DE38"/>
    <mergeCell ref="A36:AW36"/>
    <mergeCell ref="A37:AW37"/>
    <mergeCell ref="AX36:BH36"/>
    <mergeCell ref="AX37:BH37"/>
    <mergeCell ref="CL44:FK44"/>
    <mergeCell ref="T42:AP42"/>
    <mergeCell ref="T43:AP43"/>
    <mergeCell ref="EI39:FK39"/>
    <mergeCell ref="DR48:EB48"/>
    <mergeCell ref="ED48:EV48"/>
    <mergeCell ref="BI36:BS36"/>
    <mergeCell ref="BI37:BS37"/>
    <mergeCell ref="CL45:FK45"/>
    <mergeCell ref="BT36:CD36"/>
    <mergeCell ref="BT37:CD37"/>
    <mergeCell ref="EI36:FK36"/>
    <mergeCell ref="EI37:FK37"/>
    <mergeCell ref="DF36:EH36"/>
    <mergeCell ref="DZ49:EB49"/>
    <mergeCell ref="DW49:DY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51:B51"/>
    <mergeCell ref="C51:G51"/>
    <mergeCell ref="H51:I51"/>
    <mergeCell ref="J51:AF51"/>
    <mergeCell ref="T46:AP46"/>
    <mergeCell ref="EX24:FK24"/>
    <mergeCell ref="BT38:CD38"/>
    <mergeCell ref="AW50:BN50"/>
    <mergeCell ref="BP50:CA50"/>
    <mergeCell ref="DS49:DV49"/>
    <mergeCell ref="AS47:BV47"/>
    <mergeCell ref="CM49:CN49"/>
    <mergeCell ref="BP49:CA49"/>
    <mergeCell ref="AW49:BN49"/>
    <mergeCell ref="DV10:DY10"/>
    <mergeCell ref="EX19:FK21"/>
    <mergeCell ref="EX41:FK41"/>
    <mergeCell ref="EX42:FK42"/>
    <mergeCell ref="EX15:FK15"/>
    <mergeCell ref="EX16:FK16"/>
    <mergeCell ref="EX22:FK22"/>
    <mergeCell ref="AX22:EI22"/>
    <mergeCell ref="EM14:EP14"/>
    <mergeCell ref="CN16:CP16"/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workbookViewId="0" topLeftCell="A25">
      <selection activeCell="G34" sqref="G34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0.25" customHeight="1">
      <c r="A1" s="90"/>
      <c r="B1" s="90"/>
      <c r="C1" s="90"/>
      <c r="D1" s="91"/>
      <c r="E1" s="289" t="s">
        <v>77</v>
      </c>
      <c r="F1" s="289"/>
      <c r="G1" s="289"/>
      <c r="H1" s="289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2" t="s">
        <v>78</v>
      </c>
      <c r="B3" s="272"/>
      <c r="C3" s="272"/>
      <c r="D3" s="272"/>
      <c r="E3" s="272"/>
      <c r="F3" s="272"/>
      <c r="G3" s="272"/>
      <c r="H3" s="272"/>
    </row>
    <row r="4" spans="1:8" ht="12.75">
      <c r="A4" s="272" t="s">
        <v>79</v>
      </c>
      <c r="B4" s="272"/>
      <c r="C4" s="272"/>
      <c r="D4" s="272"/>
      <c r="E4" s="272"/>
      <c r="F4" s="272"/>
      <c r="G4" s="272"/>
      <c r="H4" s="272"/>
    </row>
    <row r="5" spans="1:8" ht="12.75">
      <c r="A5" s="290" t="s">
        <v>170</v>
      </c>
      <c r="B5" s="272"/>
      <c r="C5" s="272"/>
      <c r="D5" s="272"/>
      <c r="E5" s="272"/>
      <c r="F5" s="272"/>
      <c r="G5" s="272"/>
      <c r="H5" s="272"/>
    </row>
    <row r="6" spans="1:8" ht="19.5" customHeight="1">
      <c r="A6" s="293" t="s">
        <v>140</v>
      </c>
      <c r="B6" s="293"/>
      <c r="C6" s="293"/>
      <c r="D6" s="293"/>
      <c r="E6" s="293"/>
      <c r="F6" s="293"/>
      <c r="G6" s="293"/>
      <c r="H6" s="293"/>
    </row>
    <row r="7" spans="1:8" ht="12.75">
      <c r="A7" s="294" t="s">
        <v>84</v>
      </c>
      <c r="B7" s="295"/>
      <c r="C7" s="295"/>
      <c r="D7" s="295"/>
      <c r="E7" s="295"/>
      <c r="F7" s="295"/>
      <c r="G7" s="295"/>
      <c r="H7" s="295"/>
    </row>
    <row r="8" spans="1:8" ht="96.75" customHeight="1">
      <c r="A8" s="280" t="s">
        <v>162</v>
      </c>
      <c r="B8" s="280"/>
      <c r="C8" s="280"/>
      <c r="D8" s="280"/>
      <c r="E8" s="280"/>
      <c r="F8" s="280"/>
      <c r="G8" s="280"/>
      <c r="H8" s="280"/>
    </row>
    <row r="9" spans="1:8" ht="19.5" customHeight="1">
      <c r="A9" s="112" t="s">
        <v>155</v>
      </c>
      <c r="B9" s="92"/>
      <c r="C9" s="92"/>
      <c r="D9" s="92"/>
      <c r="E9" s="92"/>
      <c r="F9" s="92"/>
      <c r="G9" s="92"/>
      <c r="H9" s="92"/>
    </row>
    <row r="10" spans="1:8" ht="12.75">
      <c r="A10" s="276" t="s">
        <v>1</v>
      </c>
      <c r="B10" s="276"/>
      <c r="C10" s="276"/>
      <c r="D10" s="277" t="s">
        <v>23</v>
      </c>
      <c r="E10" s="276" t="s">
        <v>61</v>
      </c>
      <c r="F10" s="276"/>
      <c r="G10" s="276"/>
      <c r="H10" s="276"/>
    </row>
    <row r="11" spans="1:8" ht="12.75">
      <c r="A11" s="276"/>
      <c r="B11" s="276"/>
      <c r="C11" s="276"/>
      <c r="D11" s="277"/>
      <c r="E11" s="291" t="s">
        <v>80</v>
      </c>
      <c r="F11" s="276" t="s">
        <v>5</v>
      </c>
      <c r="G11" s="276"/>
      <c r="H11" s="276"/>
    </row>
    <row r="12" spans="1:18" ht="157.5" customHeight="1">
      <c r="A12" s="276"/>
      <c r="B12" s="276"/>
      <c r="C12" s="276"/>
      <c r="D12" s="277"/>
      <c r="E12" s="292"/>
      <c r="F12" s="93" t="s">
        <v>81</v>
      </c>
      <c r="G12" s="95" t="s">
        <v>85</v>
      </c>
      <c r="H12" s="93" t="s">
        <v>130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1">
        <v>1</v>
      </c>
      <c r="B13" s="282"/>
      <c r="C13" s="283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75" t="s">
        <v>6</v>
      </c>
      <c r="B14" s="275"/>
      <c r="C14" s="275"/>
      <c r="D14" s="96">
        <v>900</v>
      </c>
      <c r="E14" s="107">
        <f>F14+G14+H14</f>
        <v>7476300</v>
      </c>
      <c r="F14" s="107">
        <f>F16+F21+F29+F30+F31+F32</f>
        <v>6210000</v>
      </c>
      <c r="G14" s="107">
        <f>G16+G21+G29+G30+G31+G32</f>
        <v>0</v>
      </c>
      <c r="H14" s="107">
        <f>H16+H21+H29+H30+H31+H32</f>
        <v>1266300</v>
      </c>
    </row>
    <row r="15" spans="1:8" ht="15">
      <c r="A15" s="274" t="s">
        <v>5</v>
      </c>
      <c r="B15" s="274"/>
      <c r="C15" s="274"/>
      <c r="D15" s="93"/>
      <c r="E15" s="98"/>
      <c r="F15" s="99"/>
      <c r="G15" s="99"/>
      <c r="H15" s="99"/>
    </row>
    <row r="16" spans="1:8" ht="33" customHeight="1">
      <c r="A16" s="273" t="s">
        <v>39</v>
      </c>
      <c r="B16" s="273"/>
      <c r="C16" s="273"/>
      <c r="D16" s="100">
        <v>210</v>
      </c>
      <c r="E16" s="107">
        <f aca="true" t="shared" si="0" ref="E16:E35">F16+G16+H16</f>
        <v>6115100</v>
      </c>
      <c r="F16" s="108">
        <f>F18+F19+F20</f>
        <v>5233800</v>
      </c>
      <c r="G16" s="108">
        <f>G18+G19+G20</f>
        <v>0</v>
      </c>
      <c r="H16" s="108">
        <f>H18+H19+H20</f>
        <v>881300</v>
      </c>
    </row>
    <row r="17" spans="1:8" ht="15">
      <c r="A17" s="271" t="s">
        <v>2</v>
      </c>
      <c r="B17" s="271"/>
      <c r="C17" s="271"/>
      <c r="D17" s="97"/>
      <c r="E17" s="98"/>
      <c r="F17" s="99"/>
      <c r="G17" s="99"/>
      <c r="H17" s="99"/>
    </row>
    <row r="18" spans="1:8" ht="15">
      <c r="A18" s="274" t="s">
        <v>26</v>
      </c>
      <c r="B18" s="274"/>
      <c r="C18" s="274"/>
      <c r="D18" s="101">
        <v>211</v>
      </c>
      <c r="E18" s="107">
        <f t="shared" si="0"/>
        <v>4550000</v>
      </c>
      <c r="F18" s="99">
        <v>3900000</v>
      </c>
      <c r="G18" s="99"/>
      <c r="H18" s="99">
        <v>650000</v>
      </c>
    </row>
    <row r="19" spans="1:8" ht="15">
      <c r="A19" s="296" t="s">
        <v>27</v>
      </c>
      <c r="B19" s="296"/>
      <c r="C19" s="296"/>
      <c r="D19" s="101">
        <v>212</v>
      </c>
      <c r="E19" s="107">
        <f t="shared" si="0"/>
        <v>9000</v>
      </c>
      <c r="F19" s="99"/>
      <c r="G19" s="99"/>
      <c r="H19" s="99">
        <v>9000</v>
      </c>
    </row>
    <row r="20" spans="1:8" ht="16.5" customHeight="1">
      <c r="A20" s="274" t="s">
        <v>28</v>
      </c>
      <c r="B20" s="274"/>
      <c r="C20" s="274"/>
      <c r="D20" s="101">
        <v>213</v>
      </c>
      <c r="E20" s="107">
        <f t="shared" si="0"/>
        <v>1556100</v>
      </c>
      <c r="F20" s="99">
        <v>1333800</v>
      </c>
      <c r="G20" s="99"/>
      <c r="H20" s="99">
        <v>222300</v>
      </c>
    </row>
    <row r="21" spans="1:8" ht="15">
      <c r="A21" s="288" t="s">
        <v>40</v>
      </c>
      <c r="B21" s="288"/>
      <c r="C21" s="288"/>
      <c r="D21" s="100">
        <v>220</v>
      </c>
      <c r="E21" s="107">
        <f t="shared" si="0"/>
        <v>819200</v>
      </c>
      <c r="F21" s="108">
        <f>F23+F24+F25+F26+F27+F28</f>
        <v>677200</v>
      </c>
      <c r="G21" s="108">
        <f>G23+G24+G25+G26+G27+G28</f>
        <v>0</v>
      </c>
      <c r="H21" s="108">
        <f>H23+H24+H25+H26+H27+H28</f>
        <v>142000</v>
      </c>
    </row>
    <row r="22" spans="1:8" ht="15">
      <c r="A22" s="271" t="s">
        <v>2</v>
      </c>
      <c r="B22" s="271"/>
      <c r="C22" s="271"/>
      <c r="D22" s="101"/>
      <c r="E22" s="98"/>
      <c r="F22" s="99"/>
      <c r="G22" s="99"/>
      <c r="H22" s="99"/>
    </row>
    <row r="23" spans="1:8" ht="15">
      <c r="A23" s="271" t="s">
        <v>71</v>
      </c>
      <c r="B23" s="271"/>
      <c r="C23" s="271"/>
      <c r="D23" s="101">
        <v>221</v>
      </c>
      <c r="E23" s="107">
        <f t="shared" si="0"/>
        <v>133000</v>
      </c>
      <c r="F23" s="99">
        <v>126000</v>
      </c>
      <c r="G23" s="99"/>
      <c r="H23" s="99">
        <v>7000</v>
      </c>
    </row>
    <row r="24" spans="1:8" ht="15">
      <c r="A24" s="271" t="s">
        <v>72</v>
      </c>
      <c r="B24" s="271"/>
      <c r="C24" s="271"/>
      <c r="D24" s="101">
        <v>222</v>
      </c>
      <c r="E24" s="107">
        <f t="shared" si="0"/>
        <v>0</v>
      </c>
      <c r="F24" s="99"/>
      <c r="G24" s="99"/>
      <c r="H24" s="99"/>
    </row>
    <row r="25" spans="1:8" ht="15">
      <c r="A25" s="271" t="s">
        <v>73</v>
      </c>
      <c r="B25" s="271"/>
      <c r="C25" s="271"/>
      <c r="D25" s="101">
        <v>223</v>
      </c>
      <c r="E25" s="107">
        <f t="shared" si="0"/>
        <v>217000</v>
      </c>
      <c r="F25" s="99">
        <v>192000</v>
      </c>
      <c r="G25" s="99"/>
      <c r="H25" s="99">
        <v>25000</v>
      </c>
    </row>
    <row r="26" spans="1:8" ht="27" customHeight="1">
      <c r="A26" s="271" t="s">
        <v>74</v>
      </c>
      <c r="B26" s="271"/>
      <c r="C26" s="271"/>
      <c r="D26" s="101">
        <v>224</v>
      </c>
      <c r="E26" s="107">
        <f t="shared" si="0"/>
        <v>0</v>
      </c>
      <c r="F26" s="99"/>
      <c r="G26" s="99"/>
      <c r="H26" s="99"/>
    </row>
    <row r="27" spans="1:8" ht="29.25" customHeight="1">
      <c r="A27" s="271" t="s">
        <v>82</v>
      </c>
      <c r="B27" s="271"/>
      <c r="C27" s="271"/>
      <c r="D27" s="101">
        <v>225</v>
      </c>
      <c r="E27" s="107">
        <f t="shared" si="0"/>
        <v>86000</v>
      </c>
      <c r="F27" s="99">
        <v>80000</v>
      </c>
      <c r="G27" s="99"/>
      <c r="H27" s="99">
        <v>6000</v>
      </c>
    </row>
    <row r="28" spans="1:8" ht="16.5" customHeight="1">
      <c r="A28" s="271" t="s">
        <v>83</v>
      </c>
      <c r="B28" s="271"/>
      <c r="C28" s="271"/>
      <c r="D28" s="101">
        <v>226</v>
      </c>
      <c r="E28" s="107">
        <f t="shared" si="0"/>
        <v>383200</v>
      </c>
      <c r="F28" s="99">
        <v>279200</v>
      </c>
      <c r="G28" s="99"/>
      <c r="H28" s="99">
        <v>104000</v>
      </c>
    </row>
    <row r="29" spans="1:8" ht="33" customHeight="1">
      <c r="A29" s="274" t="s">
        <v>41</v>
      </c>
      <c r="B29" s="274"/>
      <c r="C29" s="274"/>
      <c r="D29" s="101">
        <v>240</v>
      </c>
      <c r="E29" s="107">
        <f t="shared" si="0"/>
        <v>0</v>
      </c>
      <c r="F29" s="99"/>
      <c r="G29" s="99"/>
      <c r="H29" s="99"/>
    </row>
    <row r="30" spans="1:8" ht="15">
      <c r="A30" s="274" t="s">
        <v>42</v>
      </c>
      <c r="B30" s="274"/>
      <c r="C30" s="274"/>
      <c r="D30" s="101">
        <v>260</v>
      </c>
      <c r="E30" s="107">
        <f t="shared" si="0"/>
        <v>0</v>
      </c>
      <c r="F30" s="99"/>
      <c r="G30" s="99"/>
      <c r="H30" s="99"/>
    </row>
    <row r="31" spans="1:8" ht="15">
      <c r="A31" s="274" t="s">
        <v>29</v>
      </c>
      <c r="B31" s="274"/>
      <c r="C31" s="274"/>
      <c r="D31" s="101">
        <v>290</v>
      </c>
      <c r="E31" s="107">
        <f t="shared" si="0"/>
        <v>10000</v>
      </c>
      <c r="F31" s="99"/>
      <c r="G31" s="99"/>
      <c r="H31" s="99">
        <v>10000</v>
      </c>
    </row>
    <row r="32" spans="1:8" ht="30.75" customHeight="1">
      <c r="A32" s="288" t="s">
        <v>43</v>
      </c>
      <c r="B32" s="288"/>
      <c r="C32" s="288"/>
      <c r="D32" s="100">
        <v>300</v>
      </c>
      <c r="E32" s="107">
        <f t="shared" si="0"/>
        <v>532000</v>
      </c>
      <c r="F32" s="108">
        <f>F34+F35</f>
        <v>299000</v>
      </c>
      <c r="G32" s="108">
        <f>G34+G35</f>
        <v>0</v>
      </c>
      <c r="H32" s="108">
        <f>H34+H35</f>
        <v>233000</v>
      </c>
    </row>
    <row r="33" spans="1:8" ht="15">
      <c r="A33" s="271" t="s">
        <v>2</v>
      </c>
      <c r="B33" s="271"/>
      <c r="C33" s="271"/>
      <c r="D33" s="101"/>
      <c r="E33" s="98"/>
      <c r="F33" s="99"/>
      <c r="G33" s="99"/>
      <c r="H33" s="99"/>
    </row>
    <row r="34" spans="1:8" ht="18" customHeight="1">
      <c r="A34" s="274" t="s">
        <v>30</v>
      </c>
      <c r="B34" s="274"/>
      <c r="C34" s="274"/>
      <c r="D34" s="101">
        <v>310</v>
      </c>
      <c r="E34" s="107">
        <f t="shared" si="0"/>
        <v>130000</v>
      </c>
      <c r="F34" s="99">
        <v>110000</v>
      </c>
      <c r="G34" s="99"/>
      <c r="H34" s="99">
        <v>20000</v>
      </c>
    </row>
    <row r="35" spans="1:8" ht="29.25" customHeight="1">
      <c r="A35" s="274" t="s">
        <v>31</v>
      </c>
      <c r="B35" s="274"/>
      <c r="C35" s="274"/>
      <c r="D35" s="101">
        <v>340</v>
      </c>
      <c r="E35" s="107">
        <f t="shared" si="0"/>
        <v>402000</v>
      </c>
      <c r="F35" s="99">
        <v>189000</v>
      </c>
      <c r="G35" s="99"/>
      <c r="H35" s="99">
        <v>213000</v>
      </c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s="12" customFormat="1" ht="29.25" customHeight="1">
      <c r="A38" s="278" t="s">
        <v>59</v>
      </c>
      <c r="B38" s="278"/>
      <c r="C38" s="278"/>
      <c r="D38" s="278"/>
      <c r="E38" s="103"/>
      <c r="F38" s="287" t="s">
        <v>148</v>
      </c>
      <c r="G38" s="287"/>
      <c r="H38" s="287"/>
    </row>
    <row r="39" spans="1:8" s="12" customFormat="1" ht="29.25" customHeight="1">
      <c r="A39" s="278" t="s">
        <v>46</v>
      </c>
      <c r="B39" s="278"/>
      <c r="C39" s="278"/>
      <c r="D39" s="102"/>
      <c r="E39" s="104" t="s">
        <v>8</v>
      </c>
      <c r="F39" s="279" t="s">
        <v>7</v>
      </c>
      <c r="G39" s="279"/>
      <c r="H39" s="279"/>
    </row>
    <row r="40" spans="1:8" s="12" customFormat="1" ht="28.5" customHeight="1">
      <c r="A40" s="91"/>
      <c r="B40" s="91"/>
      <c r="C40" s="91"/>
      <c r="D40" s="91"/>
      <c r="E40" s="105" t="s">
        <v>8</v>
      </c>
      <c r="F40" s="285" t="s">
        <v>7</v>
      </c>
      <c r="G40" s="285"/>
      <c r="H40" s="285"/>
    </row>
    <row r="41" spans="1:8" s="12" customFormat="1" ht="31.5" customHeight="1">
      <c r="A41" s="278" t="s">
        <v>60</v>
      </c>
      <c r="B41" s="278"/>
      <c r="C41" s="278"/>
      <c r="D41" s="278"/>
      <c r="E41" s="106"/>
      <c r="F41" s="287" t="s">
        <v>149</v>
      </c>
      <c r="G41" s="287"/>
      <c r="H41" s="287"/>
    </row>
    <row r="42" spans="1:8" s="12" customFormat="1" ht="15">
      <c r="A42" s="90"/>
      <c r="B42" s="90"/>
      <c r="C42" s="90"/>
      <c r="D42" s="91"/>
      <c r="E42" s="105" t="s">
        <v>8</v>
      </c>
      <c r="F42" s="286" t="s">
        <v>7</v>
      </c>
      <c r="G42" s="286"/>
      <c r="H42" s="286"/>
    </row>
    <row r="43" spans="1:8" s="12" customFormat="1" ht="23.25" customHeight="1">
      <c r="A43" s="278" t="s">
        <v>44</v>
      </c>
      <c r="B43" s="278"/>
      <c r="C43" s="278"/>
      <c r="D43" s="278"/>
      <c r="E43" s="106"/>
      <c r="F43" s="287" t="s">
        <v>149</v>
      </c>
      <c r="G43" s="287"/>
      <c r="H43" s="287"/>
    </row>
    <row r="44" spans="1:8" s="12" customFormat="1" ht="30" customHeight="1">
      <c r="A44" s="278" t="s">
        <v>150</v>
      </c>
      <c r="B44" s="278"/>
      <c r="C44" s="90"/>
      <c r="D44" s="91"/>
      <c r="E44" s="105" t="s">
        <v>8</v>
      </c>
      <c r="F44" s="285" t="s">
        <v>7</v>
      </c>
      <c r="G44" s="285"/>
      <c r="H44" s="285"/>
    </row>
    <row r="45" spans="1:8" s="12" customFormat="1" ht="15">
      <c r="A45" s="284" t="s">
        <v>165</v>
      </c>
      <c r="B45" s="284"/>
      <c r="C45" s="284"/>
      <c r="D45" s="91"/>
      <c r="E45" s="90"/>
      <c r="F45" s="90"/>
      <c r="G45" s="90"/>
      <c r="H45" s="90"/>
    </row>
    <row r="46" spans="1:8" ht="12.75">
      <c r="A46" s="92"/>
      <c r="B46" s="92"/>
      <c r="C46" s="92"/>
      <c r="D46" s="92"/>
      <c r="E46" s="92"/>
      <c r="F46" s="92"/>
      <c r="G46" s="92"/>
      <c r="H46" s="92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</sheetData>
  <sheetProtection password="CEEF" sheet="1" objects="1" scenarios="1" formatCells="0" formatColumns="0" formatRows="0"/>
  <mergeCells count="48">
    <mergeCell ref="A19:C19"/>
    <mergeCell ref="A18:C18"/>
    <mergeCell ref="A27:C27"/>
    <mergeCell ref="A35:C35"/>
    <mergeCell ref="A34:C34"/>
    <mergeCell ref="A28:C28"/>
    <mergeCell ref="A20:C20"/>
    <mergeCell ref="A31:C31"/>
    <mergeCell ref="A30:C30"/>
    <mergeCell ref="A33:C33"/>
    <mergeCell ref="A32:C32"/>
    <mergeCell ref="F38:H38"/>
    <mergeCell ref="E1:H1"/>
    <mergeCell ref="A5:H5"/>
    <mergeCell ref="E11:E12"/>
    <mergeCell ref="A29:C29"/>
    <mergeCell ref="A21:C21"/>
    <mergeCell ref="A23:C23"/>
    <mergeCell ref="A6:H6"/>
    <mergeCell ref="A7:H7"/>
    <mergeCell ref="A45:C45"/>
    <mergeCell ref="F40:H40"/>
    <mergeCell ref="A41:D41"/>
    <mergeCell ref="F42:H42"/>
    <mergeCell ref="A43:D43"/>
    <mergeCell ref="A44:B44"/>
    <mergeCell ref="F44:H44"/>
    <mergeCell ref="F41:H41"/>
    <mergeCell ref="F43:H43"/>
    <mergeCell ref="A39:C39"/>
    <mergeCell ref="F39:H39"/>
    <mergeCell ref="A38:D38"/>
    <mergeCell ref="A4:H4"/>
    <mergeCell ref="A24:C24"/>
    <mergeCell ref="A25:C25"/>
    <mergeCell ref="A26:C26"/>
    <mergeCell ref="A8:H8"/>
    <mergeCell ref="A13:C13"/>
    <mergeCell ref="A22:C22"/>
    <mergeCell ref="A17:C17"/>
    <mergeCell ref="A3:H3"/>
    <mergeCell ref="A16:C16"/>
    <mergeCell ref="A15:C15"/>
    <mergeCell ref="A14:C14"/>
    <mergeCell ref="E10:H10"/>
    <mergeCell ref="F11:H11"/>
    <mergeCell ref="D10:D12"/>
    <mergeCell ref="A10:C12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2013-02-04T09:24:51Z</cp:lastPrinted>
  <dcterms:created xsi:type="dcterms:W3CDTF">2010-08-09T11:23:33Z</dcterms:created>
  <dcterms:modified xsi:type="dcterms:W3CDTF">2013-04-29T05:02:56Z</dcterms:modified>
  <cp:category/>
  <cp:version/>
  <cp:contentType/>
  <cp:contentStatus/>
</cp:coreProperties>
</file>