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План ФХД" sheetId="1" r:id="rId1"/>
    <sheet name="Целевые субсидии" sheetId="2" r:id="rId2"/>
    <sheet name="Пояснительная записка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Titles" localSheetId="2">'Пояснительная записка'!$10:$13</definedName>
    <definedName name="_xlnm.Print_Area" localSheetId="0">'План ФХД'!$A$1:$G$121</definedName>
    <definedName name="_xlnm.Print_Area" localSheetId="1">'Целевые субсидии'!$A$1:$FK$52</definedName>
  </definedNames>
  <calcPr fullCalcOnLoad="1"/>
</workbook>
</file>

<file path=xl/sharedStrings.xml><?xml version="1.0" encoding="utf-8"?>
<sst xmlns="http://schemas.openxmlformats.org/spreadsheetml/2006/main" count="304" uniqueCount="166">
  <si>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</si>
  <si>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</si>
  <si>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</si>
  <si>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</si>
  <si>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</si>
  <si>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</si>
  <si>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</si>
  <si>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</si>
  <si>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</si>
  <si>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</si>
  <si>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</si>
  <si>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</si>
  <si>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</si>
  <si>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</si>
  <si>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</si>
  <si>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</si>
  <si>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</si>
  <si>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</si>
  <si>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</si>
  <si>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</si>
  <si>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</si>
  <si>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</si>
  <si>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</si>
  <si>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</si>
  <si>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</si>
  <si>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</si>
  <si>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</si>
  <si>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</si>
  <si>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</si>
  <si>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</si>
  <si>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</si>
  <si>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</si>
  <si>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</si>
  <si>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</si>
  <si>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</si>
  <si>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</si>
  <si>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</si>
  <si>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</si>
  <si>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</si>
  <si>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</si>
  <si>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</si>
  <si>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</si>
  <si>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</si>
  <si>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(уполномоченное  лицо)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</si>
  <si>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</si>
  <si>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</si>
  <si>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</si>
  <si>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</si>
  <si>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</si>
  <si>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1.1. Цели деятельности государственного  учреждения:</t>
  </si>
  <si>
    <t>Наименование государственного автономного учреждения (подразделения)</t>
  </si>
  <si>
    <t>Адрес фактического местонахождения государственного автономного учреждения (подразделения)</t>
  </si>
  <si>
    <t xml:space="preserve">I.  Сведения о деятельности государственного автономного учреждения </t>
  </si>
  <si>
    <t>(наименование органа осуществляющего функции и полномочия учредителя (учреждения))</t>
  </si>
  <si>
    <t>(наименование должности лица, утверждающего документ)</t>
  </si>
  <si>
    <t xml:space="preserve">Руководитель государственного  автономного учреждения </t>
  </si>
  <si>
    <t xml:space="preserve">Главный бухгалтер государственного автономного учреждения </t>
  </si>
  <si>
    <t>Очередной финансовый год</t>
  </si>
  <si>
    <t>1-й год планового периода</t>
  </si>
  <si>
    <t>2-й год планового периода</t>
  </si>
  <si>
    <t>2014 год</t>
  </si>
  <si>
    <t>Субсидии на выполнение государственного задания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</si>
  <si>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основе, всего</t>
  </si>
  <si>
    <t>1.1. Дебиторская задолженность по доходам</t>
  </si>
  <si>
    <t>1.2. Дебиторская задолженность по расходам</t>
  </si>
  <si>
    <t>3.1. Кредиторская задолженность всего,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</si>
  <si>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</si>
  <si>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</si>
  <si>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</si>
  <si>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</si>
  <si>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</si>
  <si>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</si>
  <si>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ПОЯСНИТЕЛЬНАЯ ЗАПИСКА</t>
  </si>
  <si>
    <t xml:space="preserve">к плану финансово-хозяйственой деятельности </t>
  </si>
  <si>
    <t>Всего</t>
  </si>
  <si>
    <t>Субсидия на выполнение государственного задания</t>
  </si>
  <si>
    <t>Работы, услуги по содержанию имущества</t>
  </si>
  <si>
    <t>Прочие работы, услуги</t>
  </si>
  <si>
    <t>(наименование ГАУ)</t>
  </si>
  <si>
    <t>Субсидия на иные цели</t>
  </si>
  <si>
    <t>Приложение №2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</si>
  <si>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</si>
  <si>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</si>
  <si>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</si>
  <si>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</si>
  <si>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</si>
  <si>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</si>
  <si>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</si>
  <si>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</si>
  <si>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</si>
  <si>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</si>
  <si>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</si>
  <si>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</si>
  <si>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</si>
  <si>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</si>
  <si>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</si>
  <si>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</si>
  <si>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</si>
  <si>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</si>
  <si>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</si>
  <si>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</si>
  <si>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</si>
  <si>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</si>
  <si>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</si>
  <si>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</si>
  <si>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</si>
  <si>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</si>
  <si>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</si>
  <si>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</si>
  <si>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</si>
  <si>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</si>
  <si>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</si>
  <si>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</si>
  <si>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</si>
  <si>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</si>
  <si>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</si>
  <si>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</si>
  <si>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</si>
  <si>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</si>
  <si>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</si>
  <si>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</si>
  <si>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 xml:space="preserve">      в том числе:</t>
  </si>
  <si>
    <t>3.1.1. Просроченная кредиторская задолженность</t>
  </si>
  <si>
    <t>Остаток средств на начало планируемого года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</si>
  <si>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 и иной, приносящей доход деятельности</t>
  </si>
  <si>
    <t>Главный</t>
  </si>
  <si>
    <t>бухгалтер</t>
  </si>
  <si>
    <t>х</t>
  </si>
  <si>
    <t>Средства во временном распоряжении</t>
  </si>
  <si>
    <t>1.2. Виды деятельности государственного учреждения, относящиеся к основным видам деятельности: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</si>
  <si>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</si>
  <si>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 xml:space="preserve">                                                                                                              Приложение №3 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</si>
  <si>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ГАУ ТО"Голышмановская райСББЖ"</t>
  </si>
  <si>
    <t>С.С.Коноводов</t>
  </si>
  <si>
    <t>Н.В.Мокина</t>
  </si>
  <si>
    <t>тел. 8-3454625418</t>
  </si>
  <si>
    <t>7214007278/722001001</t>
  </si>
  <si>
    <t>Областной</t>
  </si>
  <si>
    <t>Управление ветеринарии Тюменской области</t>
  </si>
  <si>
    <t>Начальник ГАУ ТО"Голышмановская райСББЖ"</t>
  </si>
  <si>
    <t>180</t>
  </si>
  <si>
    <t>гл.бухгалтер</t>
  </si>
  <si>
    <t>2-54-18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</si>
  <si>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</si>
  <si>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627303, Тюменская область, р.п.Голышманово ,ул.Гагарина,50</t>
  </si>
  <si>
    <t>поступление доходов от сдачи автомобилей в утилизацию</t>
  </si>
  <si>
    <t xml:space="preserve">Организация и проведение дезинфекции,дезинсекции и дератизиции на животноводческих объектах за плату по договорным ценам.   </t>
  </si>
  <si>
    <t xml:space="preserve">Ветеринарно-санитарная экспертиза пищевых продуктов,реализуемых на рынках,ярмарках. </t>
  </si>
  <si>
    <t xml:space="preserve">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изготовления;
,оформление и выдача ветеринарных сопроводительных документов и иной ветеринарной документации.     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</si>
  <si>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</si>
  <si>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9. В случае возник-я инфекц. болезней животных организация и проведение карантинных и вет-сан. мер-ий с целью скорейшей ликвидации очагов эпизотии.     10. Совместно с медико-сан. учр-ми проведение мер-ий по охране  населения от болезней.                    11.  Организация и пров-е вет. мер-ий . направл. на пре-е и ликв-ю яловости маточного поголовья.          12. Дача заключения и протокола вскрытия о причинах падежа животных.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15.Приобретение и содержание животных,в т.ч. с/х. 16.Орг-я и осущ-е др. вет. мер-ий.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                                                                                                                                                                                        </t>
  </si>
  <si>
    <t xml:space="preserve">1.3. Перечень услуг (работ), осуществляемых на платной основе:                                                                                           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</si>
  <si>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2015 год</t>
  </si>
  <si>
    <t>2016 год</t>
  </si>
  <si>
    <t>по выплатам учреждения на 2014 год</t>
  </si>
  <si>
    <t>В связи с изменением типа учреждения на статус автономного в соответствии с распоряжением Правительства Тюменской области предоставляем план финансово-хозяйственной деятельности автономного учреждения на 2014 год.Сумма субсидии на выполнение государственного задания составляет 6270000 рублей.Плановый расход по приносящей доход деятельности - 2300000 рублей.Общая сумма на текущий финансовый год составляет 8570000 рублей.</t>
  </si>
  <si>
    <t>14</t>
  </si>
  <si>
    <t>на 2014  год и плановый период 2015 и 2016 годы</t>
  </si>
  <si>
    <t>4</t>
  </si>
  <si>
    <t>"17"марта 2014г.</t>
  </si>
  <si>
    <t>17.03.2014г.</t>
  </si>
  <si>
    <t>"17" марта  2014 г.</t>
  </si>
  <si>
    <t>17</t>
  </si>
  <si>
    <t>марта</t>
  </si>
  <si>
    <t>17.03.2014</t>
  </si>
  <si>
    <t>"17"марта  2014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</si>
</sst>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/>
    </xf>
    <xf numFmtId="0" fontId="1" fillId="0" borderId="0" xfId="53" applyFont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0" xfId="53">
      <alignment/>
      <protection/>
    </xf>
    <xf numFmtId="0" fontId="11" fillId="0" borderId="0" xfId="53" applyAlignment="1">
      <alignment/>
      <protection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 vertical="top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32" borderId="2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" fontId="2" fillId="32" borderId="22" xfId="0" applyNumberFormat="1" applyFont="1" applyFill="1" applyBorder="1" applyAlignment="1" applyProtection="1">
      <alignment vertical="top" wrapText="1"/>
      <protection/>
    </xf>
    <xf numFmtId="4" fontId="1" fillId="32" borderId="22" xfId="0" applyNumberFormat="1" applyFont="1" applyFill="1" applyBorder="1" applyAlignment="1" applyProtection="1">
      <alignment horizontal="center" vertical="top" wrapText="1"/>
      <protection/>
    </xf>
    <xf numFmtId="4" fontId="1" fillId="32" borderId="22" xfId="0" applyNumberFormat="1" applyFont="1" applyFill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11" fillId="0" borderId="0" xfId="53" applyProtection="1">
      <alignment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2" xfId="53" applyFont="1" applyFill="1" applyBorder="1" applyAlignment="1" applyProtection="1">
      <alignment horizontal="center" vertical="center" wrapText="1"/>
      <protection locked="0"/>
    </xf>
    <xf numFmtId="0" fontId="2" fillId="32" borderId="22" xfId="53" applyFont="1" applyFill="1" applyBorder="1" applyAlignment="1" applyProtection="1">
      <alignment horizontal="center" vertical="center" wrapTex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4" fontId="15" fillId="0" borderId="22" xfId="53" applyNumberFormat="1" applyFont="1" applyFill="1" applyBorder="1" applyAlignment="1" applyProtection="1">
      <alignment vertical="center"/>
      <protection locked="0"/>
    </xf>
    <xf numFmtId="4" fontId="11" fillId="0" borderId="22" xfId="53" applyNumberFormat="1" applyBorder="1" applyAlignment="1" applyProtection="1">
      <alignment vertical="center"/>
      <protection locked="0"/>
    </xf>
    <xf numFmtId="0" fontId="1" fillId="32" borderId="22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0" xfId="53" applyFont="1" applyBorder="1" applyAlignment="1" applyProtection="1">
      <alignment vertical="top" wrapText="1"/>
      <protection locked="0"/>
    </xf>
    <xf numFmtId="4" fontId="15" fillId="32" borderId="22" xfId="53" applyNumberFormat="1" applyFont="1" applyFill="1" applyBorder="1" applyAlignment="1" applyProtection="1">
      <alignment vertical="center"/>
      <protection/>
    </xf>
    <xf numFmtId="4" fontId="11" fillId="32" borderId="22" xfId="53" applyNumberFormat="1" applyFill="1" applyBorder="1" applyAlignment="1" applyProtection="1">
      <alignment vertical="center"/>
      <protection/>
    </xf>
    <xf numFmtId="4" fontId="11" fillId="33" borderId="22" xfId="53" applyNumberFormat="1" applyFill="1" applyBorder="1" applyAlignment="1" applyProtection="1">
      <alignment vertical="center"/>
      <protection locked="0"/>
    </xf>
    <xf numFmtId="0" fontId="1" fillId="33" borderId="22" xfId="53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4" fontId="1" fillId="33" borderId="22" xfId="0" applyNumberFormat="1" applyFont="1" applyFill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10" xfId="0" applyNumberFormat="1" applyFont="1" applyBorder="1" applyAlignment="1" applyProtection="1">
      <alignment horizontal="center" wrapText="1"/>
      <protection locked="0"/>
    </xf>
    <xf numFmtId="0" fontId="11" fillId="0" borderId="11" xfId="0" applyNumberFormat="1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1" fillId="0" borderId="0" xfId="0" applyNumberFormat="1" applyFont="1" applyBorder="1" applyAlignment="1" applyProtection="1">
      <alignment wrapText="1"/>
      <protection locked="0"/>
    </xf>
    <xf numFmtId="0" fontId="10" fillId="0" borderId="10" xfId="0" applyNumberFormat="1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2" fillId="32" borderId="22" xfId="0" applyFont="1" applyFill="1" applyBorder="1" applyAlignment="1" applyProtection="1">
      <alignment vertical="top" wrapText="1"/>
      <protection locked="0"/>
    </xf>
    <xf numFmtId="0" fontId="1" fillId="33" borderId="22" xfId="0" applyFont="1" applyFill="1" applyBorder="1" applyAlignment="1" applyProtection="1">
      <alignment vertical="top" wrapText="1" shrinkToFi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2" borderId="22" xfId="0" applyFont="1" applyFill="1" applyBorder="1" applyAlignment="1" applyProtection="1">
      <alignment vertical="top" wrapText="1"/>
      <protection locked="0"/>
    </xf>
    <xf numFmtId="0" fontId="1" fillId="32" borderId="22" xfId="0" applyFont="1" applyFill="1" applyBorder="1" applyAlignment="1" applyProtection="1">
      <alignment vertical="top" wrapText="1" shrinkToFi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" fontId="1" fillId="0" borderId="22" xfId="0" applyNumberFormat="1" applyFont="1" applyFill="1" applyBorder="1" applyAlignment="1" applyProtection="1">
      <alignment horizontal="right" vertical="top" wrapText="1"/>
      <protection locked="0"/>
    </xf>
    <xf numFmtId="4" fontId="2" fillId="0" borderId="22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2" fontId="9" fillId="0" borderId="22" xfId="0" applyNumberFormat="1" applyFont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vertical="top"/>
    </xf>
    <xf numFmtId="49" fontId="14" fillId="0" borderId="35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25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/>
    </xf>
    <xf numFmtId="0" fontId="9" fillId="0" borderId="21" xfId="0" applyNumberFormat="1" applyFont="1" applyBorder="1" applyAlignment="1">
      <alignment horizontal="center" vertical="top"/>
    </xf>
    <xf numFmtId="0" fontId="18" fillId="0" borderId="44" xfId="0" applyNumberFormat="1" applyFont="1" applyBorder="1" applyAlignment="1">
      <alignment horizontal="center"/>
    </xf>
    <xf numFmtId="0" fontId="18" fillId="0" borderId="45" xfId="0" applyNumberFormat="1" applyFont="1" applyBorder="1" applyAlignment="1">
      <alignment horizontal="center"/>
    </xf>
    <xf numFmtId="0" fontId="18" fillId="0" borderId="46" xfId="0" applyNumberFormat="1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38" xfId="0" applyNumberFormat="1" applyFont="1" applyBorder="1" applyAlignment="1">
      <alignment horizontal="center" vertical="top"/>
    </xf>
    <xf numFmtId="0" fontId="9" fillId="0" borderId="48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2" fontId="9" fillId="0" borderId="41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2" fontId="9" fillId="0" borderId="50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55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49" fontId="17" fillId="0" borderId="57" xfId="0" applyNumberFormat="1" applyFont="1" applyFill="1" applyBorder="1" applyAlignment="1">
      <alignment horizontal="center" vertical="center"/>
    </xf>
    <xf numFmtId="49" fontId="17" fillId="0" borderId="58" xfId="0" applyNumberFormat="1" applyFont="1" applyFill="1" applyBorder="1" applyAlignment="1">
      <alignment horizontal="center" vertical="center"/>
    </xf>
    <xf numFmtId="49" fontId="17" fillId="0" borderId="59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6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/>
    </xf>
    <xf numFmtId="49" fontId="9" fillId="0" borderId="61" xfId="0" applyNumberFormat="1" applyFont="1" applyBorder="1" applyAlignment="1">
      <alignment horizontal="center"/>
    </xf>
    <xf numFmtId="0" fontId="1" fillId="33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0" fontId="1" fillId="0" borderId="22" xfId="53" applyFont="1" applyBorder="1" applyAlignment="1" applyProtection="1">
      <alignment horizontal="left" vertical="center" wrapText="1"/>
      <protection locked="0"/>
    </xf>
    <xf numFmtId="0" fontId="1" fillId="32" borderId="22" xfId="53" applyFont="1" applyFill="1" applyBorder="1" applyAlignment="1" applyProtection="1">
      <alignment vertical="center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11" fillId="0" borderId="0" xfId="53" applyFont="1" applyAlignment="1" applyProtection="1">
      <alignment horizontal="left" vertical="top" wrapText="1"/>
      <protection locked="0"/>
    </xf>
    <xf numFmtId="0" fontId="11" fillId="0" borderId="0" xfId="53" applyFont="1" applyAlignment="1" applyProtection="1">
      <alignment horizontal="center"/>
      <protection locked="0"/>
    </xf>
    <xf numFmtId="0" fontId="11" fillId="0" borderId="0" xfId="53" applyAlignment="1" applyProtection="1">
      <alignment horizontal="center"/>
      <protection locked="0"/>
    </xf>
    <xf numFmtId="0" fontId="1" fillId="0" borderId="39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 horizontal="center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13" fillId="0" borderId="0" xfId="53" applyFont="1" applyAlignment="1" applyProtection="1">
      <alignment horizontal="justify" vertical="top" wrapText="1"/>
      <protection locked="0"/>
    </xf>
    <xf numFmtId="0" fontId="11" fillId="0" borderId="21" xfId="53" applyBorder="1" applyAlignment="1" applyProtection="1">
      <alignment horizontal="center" vertical="center"/>
      <protection locked="0"/>
    </xf>
    <xf numFmtId="0" fontId="11" fillId="0" borderId="24" xfId="53" applyBorder="1" applyAlignment="1" applyProtection="1">
      <alignment horizontal="center" vertical="center"/>
      <protection locked="0"/>
    </xf>
    <xf numFmtId="0" fontId="11" fillId="0" borderId="25" xfId="53" applyBorder="1" applyAlignment="1" applyProtection="1">
      <alignment horizontal="center" vertical="center"/>
      <protection locked="0"/>
    </xf>
    <xf numFmtId="0" fontId="1" fillId="32" borderId="22" xfId="53" applyFont="1" applyFill="1" applyBorder="1" applyAlignment="1" applyProtection="1">
      <alignment vertical="center" wrapText="1" shrinkToFit="1"/>
      <protection locked="0"/>
    </xf>
    <xf numFmtId="0" fontId="2" fillId="32" borderId="22" xfId="53" applyFont="1" applyFill="1" applyBorder="1" applyAlignment="1" applyProtection="1">
      <alignment vertical="center" wrapText="1"/>
      <protection locked="0"/>
    </xf>
    <xf numFmtId="0" fontId="11" fillId="0" borderId="22" xfId="53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ительная за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1"/>
  <sheetViews>
    <sheetView zoomScaleSheetLayoutView="100" zoomScalePageLayoutView="0" workbookViewId="0" topLeftCell="A112">
      <selection activeCell="E124" sqref="E124"/>
    </sheetView>
  </sheetViews>
  <sheetFormatPr defaultColWidth="9.00390625" defaultRowHeight="12.75"/>
  <cols>
    <col min="1" max="1" width="14.375" style="1" customWidth="1"/>
    <col min="2" max="2" width="17.375" style="1" customWidth="1"/>
    <col min="3" max="3" width="16.625" style="1" customWidth="1"/>
    <col min="4" max="4" width="17.125" style="2" customWidth="1"/>
    <col min="5" max="6" width="15.00390625" style="1" customWidth="1"/>
    <col min="7" max="7" width="14.75390625" style="1" customWidth="1"/>
    <col min="8" max="8" width="9.625" style="1" customWidth="1"/>
    <col min="9" max="16384" width="9.125" style="1" customWidth="1"/>
  </cols>
  <sheetData>
    <row r="1" spans="1:8" ht="69" customHeight="1">
      <c r="A1" s="50"/>
      <c r="B1" s="50"/>
      <c r="C1" s="50"/>
      <c r="D1" s="126" t="s">
        <v>130</v>
      </c>
      <c r="E1" s="126"/>
      <c r="F1" s="126"/>
      <c r="G1" s="126"/>
      <c r="H1" s="50"/>
    </row>
    <row r="2" spans="1:165" s="5" customFormat="1" ht="15.75" customHeight="1">
      <c r="A2" s="51"/>
      <c r="B2" s="51"/>
      <c r="C2" s="51"/>
      <c r="D2" s="127" t="s">
        <v>44</v>
      </c>
      <c r="E2" s="127"/>
      <c r="F2" s="127"/>
      <c r="G2" s="127"/>
      <c r="H2" s="52"/>
      <c r="BH2" s="6"/>
      <c r="CP2" s="6" t="s">
        <v>44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18" customHeight="1">
      <c r="A3" s="53"/>
      <c r="B3" s="53"/>
      <c r="C3" s="54"/>
      <c r="D3" s="128" t="s">
        <v>139</v>
      </c>
      <c r="E3" s="128"/>
      <c r="F3" s="128"/>
      <c r="G3" s="128"/>
      <c r="H3" s="52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s="7" customFormat="1" ht="16.5" customHeight="1">
      <c r="A4" s="55"/>
      <c r="B4" s="55"/>
      <c r="C4" s="55"/>
      <c r="D4" s="129" t="s">
        <v>54</v>
      </c>
      <c r="E4" s="129"/>
      <c r="F4" s="129"/>
      <c r="G4" s="129"/>
      <c r="H4" s="58"/>
      <c r="CP4" s="10" t="s">
        <v>45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5" customFormat="1" ht="14.25" customHeight="1">
      <c r="A5" s="53"/>
      <c r="B5" s="53"/>
      <c r="C5" s="54"/>
      <c r="D5" s="131"/>
      <c r="E5" s="131"/>
      <c r="F5" s="131"/>
      <c r="G5" s="131"/>
      <c r="H5" s="52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7" customFormat="1" ht="12.75">
      <c r="A6" s="53"/>
      <c r="B6" s="53"/>
      <c r="C6" s="58"/>
      <c r="D6" s="132"/>
      <c r="E6" s="132"/>
      <c r="F6" s="132"/>
      <c r="G6" s="132"/>
      <c r="H6" s="58"/>
      <c r="CP6" s="10" t="s">
        <v>7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Y6" s="10" t="s">
        <v>6</v>
      </c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1:165" s="5" customFormat="1" ht="15" customHeight="1">
      <c r="A7" s="59"/>
      <c r="B7" s="59"/>
      <c r="C7" s="59"/>
      <c r="D7" s="129" t="s">
        <v>7</v>
      </c>
      <c r="E7" s="129"/>
      <c r="F7" s="129"/>
      <c r="G7" s="129"/>
      <c r="H7" s="52"/>
      <c r="CN7" s="6" t="s">
        <v>46</v>
      </c>
      <c r="CO7" s="6"/>
      <c r="CP7" s="11"/>
      <c r="CQ7" s="11"/>
      <c r="CR7" s="11"/>
      <c r="CS7" s="11"/>
      <c r="CT7" s="11"/>
      <c r="CU7" s="6" t="s">
        <v>46</v>
      </c>
      <c r="CV7" s="6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6">
        <v>20</v>
      </c>
      <c r="DU7" s="6"/>
      <c r="DV7" s="6"/>
      <c r="DW7" s="6"/>
      <c r="DX7" s="11"/>
      <c r="DY7" s="11"/>
      <c r="DZ7" s="11"/>
      <c r="EA7" s="6" t="s">
        <v>47</v>
      </c>
      <c r="EB7" s="6"/>
      <c r="EC7" s="6"/>
      <c r="FI7" s="8"/>
    </row>
    <row r="8" spans="1:8" ht="17.25" customHeight="1">
      <c r="A8" s="53"/>
      <c r="B8" s="54"/>
      <c r="C8" s="52"/>
      <c r="D8" s="130" t="s">
        <v>133</v>
      </c>
      <c r="E8" s="130"/>
      <c r="F8" s="130"/>
      <c r="G8" s="130"/>
      <c r="H8" s="50"/>
    </row>
    <row r="9" spans="1:8" ht="15">
      <c r="A9" s="59"/>
      <c r="B9" s="59"/>
      <c r="C9" s="59"/>
      <c r="D9" s="129" t="s">
        <v>6</v>
      </c>
      <c r="E9" s="129"/>
      <c r="F9" s="129"/>
      <c r="G9" s="129"/>
      <c r="H9" s="50"/>
    </row>
    <row r="10" spans="1:8" ht="15">
      <c r="A10" s="50"/>
      <c r="B10" s="50"/>
      <c r="C10" s="50"/>
      <c r="D10" s="49"/>
      <c r="E10" s="50"/>
      <c r="F10" s="50"/>
      <c r="G10" s="59"/>
      <c r="H10" s="59"/>
    </row>
    <row r="11" spans="1:8" ht="15">
      <c r="A11" s="50"/>
      <c r="B11" s="50"/>
      <c r="C11" s="50"/>
      <c r="D11" s="49"/>
      <c r="E11" s="50"/>
      <c r="F11" s="50"/>
      <c r="G11" s="59"/>
      <c r="H11" s="59"/>
    </row>
    <row r="12" spans="1:8" ht="18.75" customHeight="1">
      <c r="A12" s="157" t="s">
        <v>8</v>
      </c>
      <c r="B12" s="157"/>
      <c r="C12" s="157"/>
      <c r="D12" s="157"/>
      <c r="E12" s="157"/>
      <c r="F12" s="157"/>
      <c r="G12" s="157"/>
      <c r="H12" s="157"/>
    </row>
    <row r="13" spans="1:8" ht="18.75" customHeight="1">
      <c r="A13" s="157" t="s">
        <v>157</v>
      </c>
      <c r="B13" s="157"/>
      <c r="C13" s="157"/>
      <c r="D13" s="157"/>
      <c r="E13" s="157"/>
      <c r="F13" s="157"/>
      <c r="G13" s="157"/>
      <c r="H13" s="157"/>
    </row>
    <row r="14" spans="1:8" ht="18.75">
      <c r="A14" s="60"/>
      <c r="B14" s="60"/>
      <c r="C14" s="60"/>
      <c r="D14" s="60"/>
      <c r="E14" s="60"/>
      <c r="F14" s="61"/>
      <c r="G14" s="62" t="s">
        <v>9</v>
      </c>
      <c r="H14" s="50"/>
    </row>
    <row r="15" spans="1:8" ht="15.75" customHeight="1">
      <c r="A15" s="60"/>
      <c r="B15" s="60"/>
      <c r="C15" s="60"/>
      <c r="D15" s="60"/>
      <c r="E15" s="60"/>
      <c r="F15" s="63" t="s">
        <v>10</v>
      </c>
      <c r="G15" s="64"/>
      <c r="H15" s="50"/>
    </row>
    <row r="16" spans="1:8" ht="18" customHeight="1">
      <c r="A16" s="114" t="s">
        <v>159</v>
      </c>
      <c r="B16" s="114"/>
      <c r="C16" s="114"/>
      <c r="D16" s="114"/>
      <c r="E16" s="114"/>
      <c r="F16" s="63" t="s">
        <v>11</v>
      </c>
      <c r="G16" s="70" t="s">
        <v>160</v>
      </c>
      <c r="H16" s="50"/>
    </row>
    <row r="17" spans="1:8" ht="15.75" customHeight="1">
      <c r="A17" s="61"/>
      <c r="B17" s="61"/>
      <c r="C17" s="61"/>
      <c r="D17" s="61"/>
      <c r="E17" s="61"/>
      <c r="F17" s="50"/>
      <c r="G17" s="64"/>
      <c r="H17" s="50"/>
    </row>
    <row r="18" spans="1:8" ht="15">
      <c r="A18" s="50"/>
      <c r="B18" s="50"/>
      <c r="C18" s="50"/>
      <c r="D18" s="49"/>
      <c r="E18" s="50"/>
      <c r="F18" s="63"/>
      <c r="G18" s="64"/>
      <c r="H18" s="50"/>
    </row>
    <row r="19" spans="1:8" ht="13.5" customHeight="1">
      <c r="A19" s="123" t="s">
        <v>50</v>
      </c>
      <c r="B19" s="123"/>
      <c r="C19" s="123"/>
      <c r="D19" s="124" t="s">
        <v>143</v>
      </c>
      <c r="E19" s="124"/>
      <c r="F19" s="63" t="s">
        <v>34</v>
      </c>
      <c r="G19" s="70">
        <v>72308175</v>
      </c>
      <c r="H19" s="50"/>
    </row>
    <row r="20" spans="1:8" ht="11.25" customHeight="1">
      <c r="A20" s="123"/>
      <c r="B20" s="123"/>
      <c r="C20" s="123"/>
      <c r="D20" s="124"/>
      <c r="E20" s="124"/>
      <c r="F20" s="50"/>
      <c r="G20" s="57"/>
      <c r="H20" s="50"/>
    </row>
    <row r="21" spans="1:8" ht="13.5" customHeight="1">
      <c r="A21" s="123"/>
      <c r="B21" s="123"/>
      <c r="C21" s="123"/>
      <c r="D21" s="124"/>
      <c r="E21" s="124"/>
      <c r="F21" s="50"/>
      <c r="G21" s="57"/>
      <c r="H21" s="50"/>
    </row>
    <row r="22" spans="1:8" ht="35.25" customHeight="1">
      <c r="A22" s="123"/>
      <c r="B22" s="123"/>
      <c r="C22" s="123"/>
      <c r="D22" s="124"/>
      <c r="E22" s="124"/>
      <c r="F22" s="68"/>
      <c r="G22" s="113"/>
      <c r="H22" s="50"/>
    </row>
    <row r="23" spans="1:8" ht="13.5" customHeight="1">
      <c r="A23" s="123" t="s">
        <v>35</v>
      </c>
      <c r="B23" s="123"/>
      <c r="C23" s="123"/>
      <c r="D23" s="66">
        <v>7214007278</v>
      </c>
      <c r="E23" s="66">
        <v>722001001</v>
      </c>
      <c r="F23" s="69"/>
      <c r="G23" s="70"/>
      <c r="H23" s="50"/>
    </row>
    <row r="24" spans="1:8" ht="16.5" customHeight="1">
      <c r="A24" s="123" t="s">
        <v>14</v>
      </c>
      <c r="B24" s="123"/>
      <c r="C24" s="123"/>
      <c r="D24" s="71"/>
      <c r="E24" s="71"/>
      <c r="F24" s="72" t="s">
        <v>12</v>
      </c>
      <c r="G24" s="70">
        <v>383</v>
      </c>
      <c r="H24" s="50"/>
    </row>
    <row r="25" spans="1:8" ht="18.75" customHeight="1">
      <c r="A25" s="123" t="s">
        <v>13</v>
      </c>
      <c r="B25" s="123"/>
      <c r="C25" s="123"/>
      <c r="D25" s="124" t="s">
        <v>138</v>
      </c>
      <c r="E25" s="124"/>
      <c r="F25" s="63"/>
      <c r="G25" s="72"/>
      <c r="H25" s="50"/>
    </row>
    <row r="26" spans="1:8" ht="21" customHeight="1">
      <c r="A26" s="123"/>
      <c r="B26" s="123"/>
      <c r="C26" s="123"/>
      <c r="D26" s="124"/>
      <c r="E26" s="124"/>
      <c r="F26" s="63"/>
      <c r="G26" s="72"/>
      <c r="H26" s="50"/>
    </row>
    <row r="27" spans="1:8" ht="17.25" customHeight="1">
      <c r="A27" s="123" t="s">
        <v>51</v>
      </c>
      <c r="B27" s="123"/>
      <c r="C27" s="123"/>
      <c r="D27" s="125" t="s">
        <v>144</v>
      </c>
      <c r="E27" s="125"/>
      <c r="F27" s="66"/>
      <c r="G27" s="66"/>
      <c r="H27" s="50"/>
    </row>
    <row r="28" spans="1:8" ht="18.75" customHeight="1">
      <c r="A28" s="123"/>
      <c r="B28" s="123"/>
      <c r="C28" s="123"/>
      <c r="D28" s="125"/>
      <c r="E28" s="125"/>
      <c r="F28" s="66"/>
      <c r="G28" s="66"/>
      <c r="H28" s="50"/>
    </row>
    <row r="29" spans="1:8" ht="15" customHeight="1">
      <c r="A29" s="123"/>
      <c r="B29" s="123"/>
      <c r="C29" s="123"/>
      <c r="D29" s="125"/>
      <c r="E29" s="125"/>
      <c r="F29" s="66"/>
      <c r="G29" s="66"/>
      <c r="H29" s="50"/>
    </row>
    <row r="30" spans="1:8" ht="0.75" customHeight="1" hidden="1">
      <c r="A30" s="123"/>
      <c r="B30" s="123"/>
      <c r="C30" s="123"/>
      <c r="D30" s="66"/>
      <c r="E30" s="66"/>
      <c r="F30" s="66"/>
      <c r="G30" s="66"/>
      <c r="H30" s="50"/>
    </row>
    <row r="31" spans="1:8" ht="11.25" customHeight="1">
      <c r="A31" s="65"/>
      <c r="B31" s="65"/>
      <c r="C31" s="71"/>
      <c r="D31" s="71"/>
      <c r="E31" s="71"/>
      <c r="F31" s="66"/>
      <c r="G31" s="66"/>
      <c r="H31" s="50"/>
    </row>
    <row r="32" spans="1:8" ht="15" customHeight="1">
      <c r="A32" s="114" t="s">
        <v>52</v>
      </c>
      <c r="B32" s="114"/>
      <c r="C32" s="114"/>
      <c r="D32" s="114"/>
      <c r="E32" s="114"/>
      <c r="F32" s="114"/>
      <c r="G32" s="114"/>
      <c r="H32" s="50"/>
    </row>
    <row r="33" spans="1:8" ht="12" customHeight="1">
      <c r="A33" s="73"/>
      <c r="B33" s="73"/>
      <c r="C33" s="73"/>
      <c r="D33" s="61"/>
      <c r="E33" s="73"/>
      <c r="F33" s="73"/>
      <c r="G33" s="73"/>
      <c r="H33" s="50"/>
    </row>
    <row r="34" spans="1:8" ht="15" customHeight="1">
      <c r="A34" s="123" t="s">
        <v>49</v>
      </c>
      <c r="B34" s="123"/>
      <c r="C34" s="123"/>
      <c r="D34" s="123"/>
      <c r="E34" s="123"/>
      <c r="F34" s="123"/>
      <c r="G34" s="123"/>
      <c r="H34" s="74"/>
    </row>
    <row r="35" spans="1:8" ht="50.25" customHeight="1">
      <c r="A35" s="123" t="s">
        <v>149</v>
      </c>
      <c r="B35" s="123"/>
      <c r="C35" s="123"/>
      <c r="D35" s="123"/>
      <c r="E35" s="123"/>
      <c r="F35" s="123"/>
      <c r="G35" s="123"/>
      <c r="H35" s="50"/>
    </row>
    <row r="36" spans="1:8" ht="17.25" customHeight="1">
      <c r="A36" s="123" t="s">
        <v>129</v>
      </c>
      <c r="B36" s="123"/>
      <c r="C36" s="123"/>
      <c r="D36" s="123"/>
      <c r="E36" s="123"/>
      <c r="F36" s="123"/>
      <c r="G36" s="123"/>
      <c r="H36" s="74"/>
    </row>
    <row r="37" spans="1:8" ht="370.5" customHeight="1">
      <c r="A37" s="123" t="s">
        <v>150</v>
      </c>
      <c r="B37" s="123"/>
      <c r="C37" s="123"/>
      <c r="D37" s="123"/>
      <c r="E37" s="123"/>
      <c r="F37" s="123"/>
      <c r="G37" s="123"/>
      <c r="H37" s="74"/>
    </row>
    <row r="38" spans="1:8" ht="63" customHeight="1">
      <c r="A38" s="123" t="s">
        <v>151</v>
      </c>
      <c r="B38" s="123"/>
      <c r="C38" s="123"/>
      <c r="D38" s="123"/>
      <c r="E38" s="123"/>
      <c r="F38" s="123"/>
      <c r="G38" s="123"/>
      <c r="H38" s="74"/>
    </row>
    <row r="39" spans="1:8" ht="42" customHeight="1">
      <c r="A39" s="123"/>
      <c r="B39" s="137"/>
      <c r="C39" s="137"/>
      <c r="D39" s="137"/>
      <c r="E39" s="137"/>
      <c r="F39" s="137"/>
      <c r="G39" s="137"/>
      <c r="H39" s="74"/>
    </row>
    <row r="40" spans="1:8" ht="21.75" customHeight="1">
      <c r="A40" s="158" t="s">
        <v>15</v>
      </c>
      <c r="B40" s="158"/>
      <c r="C40" s="158"/>
      <c r="D40" s="158"/>
      <c r="E40" s="158"/>
      <c r="F40" s="158"/>
      <c r="G40" s="158"/>
      <c r="H40" s="50"/>
    </row>
    <row r="41" spans="1:8" ht="15" customHeight="1">
      <c r="A41" s="145" t="s">
        <v>0</v>
      </c>
      <c r="B41" s="145"/>
      <c r="C41" s="145"/>
      <c r="D41" s="145"/>
      <c r="E41" s="145"/>
      <c r="F41" s="145" t="s">
        <v>32</v>
      </c>
      <c r="G41" s="145"/>
      <c r="H41" s="50"/>
    </row>
    <row r="42" spans="1:8" ht="17.25" customHeight="1">
      <c r="A42" s="133" t="s">
        <v>16</v>
      </c>
      <c r="B42" s="133"/>
      <c r="C42" s="133"/>
      <c r="D42" s="133"/>
      <c r="E42" s="133"/>
      <c r="F42" s="160">
        <v>7396182.25</v>
      </c>
      <c r="G42" s="160"/>
      <c r="H42" s="50"/>
    </row>
    <row r="43" spans="1:8" ht="16.5" customHeight="1">
      <c r="A43" s="116" t="s">
        <v>1</v>
      </c>
      <c r="B43" s="116"/>
      <c r="C43" s="116"/>
      <c r="D43" s="116"/>
      <c r="E43" s="116"/>
      <c r="F43" s="117"/>
      <c r="G43" s="117"/>
      <c r="H43" s="50"/>
    </row>
    <row r="44" spans="1:8" ht="18.75" customHeight="1">
      <c r="A44" s="116" t="s">
        <v>19</v>
      </c>
      <c r="B44" s="116"/>
      <c r="C44" s="116"/>
      <c r="D44" s="116"/>
      <c r="E44" s="116"/>
      <c r="F44" s="159">
        <v>2980983</v>
      </c>
      <c r="G44" s="159"/>
      <c r="H44" s="50"/>
    </row>
    <row r="45" spans="1:8" ht="15.75" customHeight="1">
      <c r="A45" s="116" t="s">
        <v>2</v>
      </c>
      <c r="B45" s="116"/>
      <c r="C45" s="116"/>
      <c r="D45" s="116"/>
      <c r="E45" s="116"/>
      <c r="F45" s="117"/>
      <c r="G45" s="117"/>
      <c r="H45" s="50"/>
    </row>
    <row r="46" spans="1:8" ht="15.75" customHeight="1">
      <c r="A46" s="116" t="s">
        <v>120</v>
      </c>
      <c r="B46" s="116"/>
      <c r="C46" s="116"/>
      <c r="D46" s="116"/>
      <c r="E46" s="116"/>
      <c r="F46" s="117">
        <v>0</v>
      </c>
      <c r="G46" s="117"/>
      <c r="H46" s="50"/>
    </row>
    <row r="47" spans="1:8" ht="18.75" customHeight="1">
      <c r="A47" s="116" t="s">
        <v>20</v>
      </c>
      <c r="B47" s="116"/>
      <c r="C47" s="116"/>
      <c r="D47" s="116"/>
      <c r="E47" s="116"/>
      <c r="F47" s="117">
        <v>4415199.25</v>
      </c>
      <c r="G47" s="117"/>
      <c r="H47" s="50"/>
    </row>
    <row r="48" spans="1:8" ht="18.75" customHeight="1">
      <c r="A48" s="116" t="s">
        <v>2</v>
      </c>
      <c r="B48" s="116"/>
      <c r="C48" s="116"/>
      <c r="D48" s="116"/>
      <c r="E48" s="116"/>
      <c r="F48" s="117"/>
      <c r="G48" s="117"/>
      <c r="H48" s="50"/>
    </row>
    <row r="49" spans="1:8" ht="19.5" customHeight="1">
      <c r="A49" s="116" t="s">
        <v>36</v>
      </c>
      <c r="B49" s="116"/>
      <c r="C49" s="116"/>
      <c r="D49" s="116"/>
      <c r="E49" s="116"/>
      <c r="F49" s="117">
        <v>2233139</v>
      </c>
      <c r="G49" s="117"/>
      <c r="H49" s="50"/>
    </row>
    <row r="50" spans="1:8" ht="18.75" customHeight="1">
      <c r="A50" s="116" t="s">
        <v>21</v>
      </c>
      <c r="B50" s="116"/>
      <c r="C50" s="116"/>
      <c r="D50" s="116"/>
      <c r="E50" s="116"/>
      <c r="F50" s="117">
        <v>788422.02</v>
      </c>
      <c r="G50" s="117"/>
      <c r="H50" s="50"/>
    </row>
    <row r="51" spans="1:8" ht="16.5" customHeight="1">
      <c r="A51" s="133" t="s">
        <v>17</v>
      </c>
      <c r="B51" s="133"/>
      <c r="C51" s="133"/>
      <c r="D51" s="133"/>
      <c r="E51" s="133"/>
      <c r="F51" s="152">
        <v>461146.37</v>
      </c>
      <c r="G51" s="153"/>
      <c r="H51" s="50"/>
    </row>
    <row r="52" spans="1:8" ht="18" customHeight="1">
      <c r="A52" s="116" t="s">
        <v>1</v>
      </c>
      <c r="B52" s="116"/>
      <c r="C52" s="116"/>
      <c r="D52" s="116"/>
      <c r="E52" s="116"/>
      <c r="F52" s="117"/>
      <c r="G52" s="117"/>
      <c r="H52" s="50"/>
    </row>
    <row r="53" spans="1:8" ht="16.5" customHeight="1">
      <c r="A53" s="154" t="s">
        <v>63</v>
      </c>
      <c r="B53" s="155"/>
      <c r="C53" s="155"/>
      <c r="D53" s="155"/>
      <c r="E53" s="156"/>
      <c r="F53" s="152">
        <v>461146.37</v>
      </c>
      <c r="G53" s="153"/>
      <c r="H53" s="50"/>
    </row>
    <row r="54" spans="1:8" ht="18" customHeight="1">
      <c r="A54" s="154" t="s">
        <v>64</v>
      </c>
      <c r="B54" s="155"/>
      <c r="C54" s="155"/>
      <c r="D54" s="155"/>
      <c r="E54" s="156"/>
      <c r="F54" s="152"/>
      <c r="G54" s="153"/>
      <c r="H54" s="50"/>
    </row>
    <row r="55" spans="1:8" ht="19.5" customHeight="1">
      <c r="A55" s="133" t="s">
        <v>18</v>
      </c>
      <c r="B55" s="133"/>
      <c r="C55" s="133"/>
      <c r="D55" s="133"/>
      <c r="E55" s="133"/>
      <c r="F55" s="152">
        <v>-21541.52</v>
      </c>
      <c r="G55" s="153"/>
      <c r="H55" s="50"/>
    </row>
    <row r="56" spans="1:8" ht="15.75" customHeight="1">
      <c r="A56" s="116" t="s">
        <v>1</v>
      </c>
      <c r="B56" s="116"/>
      <c r="C56" s="116"/>
      <c r="D56" s="116"/>
      <c r="E56" s="116"/>
      <c r="F56" s="117"/>
      <c r="G56" s="117"/>
      <c r="H56" s="50"/>
    </row>
    <row r="57" spans="1:8" ht="15.75" customHeight="1">
      <c r="A57" s="134" t="s">
        <v>65</v>
      </c>
      <c r="B57" s="135"/>
      <c r="C57" s="135"/>
      <c r="D57" s="135"/>
      <c r="E57" s="136"/>
      <c r="F57" s="152">
        <v>-21541.52</v>
      </c>
      <c r="G57" s="153"/>
      <c r="H57" s="50"/>
    </row>
    <row r="58" spans="1:8" ht="18.75" customHeight="1">
      <c r="A58" s="116" t="s">
        <v>121</v>
      </c>
      <c r="B58" s="116"/>
      <c r="C58" s="116"/>
      <c r="D58" s="116"/>
      <c r="E58" s="116"/>
      <c r="F58" s="117"/>
      <c r="G58" s="117"/>
      <c r="H58" s="50"/>
    </row>
    <row r="59" spans="1:8" ht="18.75" customHeight="1">
      <c r="A59" s="116" t="s">
        <v>122</v>
      </c>
      <c r="B59" s="116"/>
      <c r="C59" s="116"/>
      <c r="D59" s="116"/>
      <c r="E59" s="116"/>
      <c r="F59" s="117"/>
      <c r="G59" s="117"/>
      <c r="H59" s="50"/>
    </row>
    <row r="60" spans="1:8" s="3" customFormat="1" ht="13.5" customHeight="1">
      <c r="A60" s="76"/>
      <c r="B60" s="76"/>
      <c r="C60" s="76"/>
      <c r="D60" s="76"/>
      <c r="E60" s="76"/>
      <c r="F60" s="66"/>
      <c r="G60" s="66"/>
      <c r="H60" s="66"/>
    </row>
    <row r="61" spans="1:8" ht="18" customHeight="1">
      <c r="A61" s="158" t="s">
        <v>24</v>
      </c>
      <c r="B61" s="158"/>
      <c r="C61" s="158"/>
      <c r="D61" s="158"/>
      <c r="E61" s="161"/>
      <c r="F61" s="161"/>
      <c r="G61" s="161"/>
      <c r="H61" s="50"/>
    </row>
    <row r="62" spans="1:8" ht="46.5" customHeight="1">
      <c r="A62" s="145" t="s">
        <v>0</v>
      </c>
      <c r="B62" s="145"/>
      <c r="C62" s="145"/>
      <c r="D62" s="144" t="s">
        <v>22</v>
      </c>
      <c r="E62" s="57" t="s">
        <v>57</v>
      </c>
      <c r="F62" s="57" t="s">
        <v>58</v>
      </c>
      <c r="G62" s="57" t="s">
        <v>59</v>
      </c>
      <c r="H62" s="50"/>
    </row>
    <row r="63" spans="1:8" ht="51.75" customHeight="1">
      <c r="A63" s="145"/>
      <c r="B63" s="145"/>
      <c r="C63" s="145"/>
      <c r="D63" s="144"/>
      <c r="E63" s="57" t="s">
        <v>60</v>
      </c>
      <c r="F63" s="57" t="s">
        <v>152</v>
      </c>
      <c r="G63" s="57" t="s">
        <v>153</v>
      </c>
      <c r="H63" s="50"/>
    </row>
    <row r="64" spans="1:8" ht="19.5" customHeight="1">
      <c r="A64" s="141" t="s">
        <v>123</v>
      </c>
      <c r="B64" s="141"/>
      <c r="C64" s="141"/>
      <c r="D64" s="56" t="s">
        <v>23</v>
      </c>
      <c r="E64" s="77">
        <v>79581.44</v>
      </c>
      <c r="F64" s="88" t="s">
        <v>127</v>
      </c>
      <c r="G64" s="88" t="s">
        <v>127</v>
      </c>
      <c r="H64" s="50"/>
    </row>
    <row r="65" spans="1:8" ht="19.5" customHeight="1">
      <c r="A65" s="142" t="s">
        <v>3</v>
      </c>
      <c r="B65" s="142"/>
      <c r="C65" s="142"/>
      <c r="D65" s="78" t="s">
        <v>23</v>
      </c>
      <c r="E65" s="87">
        <f>E67+E68+E69+E83+E89</f>
        <v>8490418.56</v>
      </c>
      <c r="F65" s="87">
        <f>F67+F68+F69+F83+F89</f>
        <v>8770000</v>
      </c>
      <c r="G65" s="87">
        <f>G67+G68+G69+G83+G89</f>
        <v>8840000</v>
      </c>
      <c r="H65" s="50"/>
    </row>
    <row r="66" spans="1:8" ht="15.75" customHeight="1">
      <c r="A66" s="141" t="s">
        <v>4</v>
      </c>
      <c r="B66" s="141"/>
      <c r="C66" s="141"/>
      <c r="D66" s="56" t="s">
        <v>23</v>
      </c>
      <c r="E66" s="77"/>
      <c r="F66" s="77"/>
      <c r="G66" s="77"/>
      <c r="H66" s="50"/>
    </row>
    <row r="67" spans="1:8" ht="20.25" customHeight="1">
      <c r="A67" s="141" t="s">
        <v>61</v>
      </c>
      <c r="B67" s="141"/>
      <c r="C67" s="141"/>
      <c r="D67" s="56" t="s">
        <v>23</v>
      </c>
      <c r="E67" s="77">
        <v>6270000</v>
      </c>
      <c r="F67" s="77">
        <v>6420000</v>
      </c>
      <c r="G67" s="77">
        <v>6440000</v>
      </c>
      <c r="H67" s="50"/>
    </row>
    <row r="68" spans="1:8" ht="18" customHeight="1">
      <c r="A68" s="141" t="s">
        <v>48</v>
      </c>
      <c r="B68" s="141"/>
      <c r="C68" s="141"/>
      <c r="D68" s="56" t="s">
        <v>23</v>
      </c>
      <c r="E68" s="77"/>
      <c r="F68" s="77"/>
      <c r="G68" s="77"/>
      <c r="H68" s="50"/>
    </row>
    <row r="69" spans="1:8" ht="62.25" customHeight="1">
      <c r="A69" s="147" t="s">
        <v>62</v>
      </c>
      <c r="B69" s="147"/>
      <c r="C69" s="147"/>
      <c r="D69" s="78" t="s">
        <v>23</v>
      </c>
      <c r="E69" s="89">
        <f>E71+E72+E73+E74+E75+E76+E77+E78+E79+E80+E81+E82</f>
        <v>2220418.56</v>
      </c>
      <c r="F69" s="89">
        <f>F71+F72+F73+F74+F75+F76+F77+F78+F79+F80+F81+F82</f>
        <v>2350000</v>
      </c>
      <c r="G69" s="89">
        <f>G71+G72+G73+G74+G75+G76+G77+G78+G79+G80+G81+G82</f>
        <v>2400000</v>
      </c>
      <c r="H69" s="50"/>
    </row>
    <row r="70" spans="1:8" ht="16.5" customHeight="1">
      <c r="A70" s="141" t="s">
        <v>4</v>
      </c>
      <c r="B70" s="141"/>
      <c r="C70" s="141"/>
      <c r="D70" s="56" t="s">
        <v>23</v>
      </c>
      <c r="E70" s="77"/>
      <c r="F70" s="77"/>
      <c r="G70" s="77"/>
      <c r="H70" s="50"/>
    </row>
    <row r="71" spans="1:8" ht="36" customHeight="1">
      <c r="A71" s="118" t="s">
        <v>148</v>
      </c>
      <c r="B71" s="121"/>
      <c r="C71" s="122"/>
      <c r="D71" s="56" t="s">
        <v>23</v>
      </c>
      <c r="E71" s="77">
        <v>1015000</v>
      </c>
      <c r="F71" s="77">
        <v>1050000</v>
      </c>
      <c r="G71" s="77">
        <v>1080000</v>
      </c>
      <c r="H71" s="50"/>
    </row>
    <row r="72" spans="1:8" ht="42" customHeight="1">
      <c r="A72" s="118" t="s">
        <v>146</v>
      </c>
      <c r="B72" s="121"/>
      <c r="C72" s="122"/>
      <c r="D72" s="56" t="s">
        <v>23</v>
      </c>
      <c r="E72" s="77">
        <v>678805</v>
      </c>
      <c r="F72" s="77">
        <v>690000</v>
      </c>
      <c r="G72" s="77">
        <v>700000</v>
      </c>
      <c r="H72" s="50"/>
    </row>
    <row r="73" spans="1:8" ht="42" customHeight="1">
      <c r="A73" s="118" t="s">
        <v>147</v>
      </c>
      <c r="B73" s="121"/>
      <c r="C73" s="122"/>
      <c r="D73" s="56" t="s">
        <v>23</v>
      </c>
      <c r="E73" s="77">
        <v>526613.56</v>
      </c>
      <c r="F73" s="77">
        <v>610000</v>
      </c>
      <c r="G73" s="77">
        <v>620000</v>
      </c>
      <c r="H73" s="50"/>
    </row>
    <row r="74" spans="1:8" ht="16.5" customHeight="1">
      <c r="A74" s="118"/>
      <c r="B74" s="119"/>
      <c r="C74" s="120"/>
      <c r="D74" s="56" t="s">
        <v>23</v>
      </c>
      <c r="E74" s="77"/>
      <c r="F74" s="77"/>
      <c r="G74" s="77"/>
      <c r="H74" s="50"/>
    </row>
    <row r="75" spans="1:8" ht="16.5" customHeight="1">
      <c r="A75" s="118"/>
      <c r="B75" s="121"/>
      <c r="C75" s="122"/>
      <c r="D75" s="56" t="s">
        <v>23</v>
      </c>
      <c r="E75" s="77"/>
      <c r="F75" s="77"/>
      <c r="G75" s="77"/>
      <c r="H75" s="50"/>
    </row>
    <row r="76" spans="1:8" ht="16.5" customHeight="1">
      <c r="A76" s="118"/>
      <c r="B76" s="121"/>
      <c r="C76" s="122"/>
      <c r="D76" s="56" t="s">
        <v>23</v>
      </c>
      <c r="E76" s="77"/>
      <c r="F76" s="77"/>
      <c r="G76" s="77"/>
      <c r="H76" s="50"/>
    </row>
    <row r="77" spans="1:8" ht="16.5" customHeight="1">
      <c r="A77" s="118"/>
      <c r="B77" s="119"/>
      <c r="C77" s="120"/>
      <c r="D77" s="56" t="s">
        <v>23</v>
      </c>
      <c r="E77" s="77"/>
      <c r="F77" s="77"/>
      <c r="G77" s="77"/>
      <c r="H77" s="50"/>
    </row>
    <row r="78" spans="1:8" ht="16.5" customHeight="1">
      <c r="A78" s="118"/>
      <c r="B78" s="119"/>
      <c r="C78" s="120"/>
      <c r="D78" s="56" t="s">
        <v>23</v>
      </c>
      <c r="E78" s="77"/>
      <c r="F78" s="77"/>
      <c r="G78" s="77"/>
      <c r="H78" s="50"/>
    </row>
    <row r="79" spans="1:8" ht="16.5" customHeight="1">
      <c r="A79" s="118"/>
      <c r="B79" s="119"/>
      <c r="C79" s="120"/>
      <c r="D79" s="56" t="s">
        <v>23</v>
      </c>
      <c r="E79" s="77"/>
      <c r="F79" s="77"/>
      <c r="G79" s="77"/>
      <c r="H79" s="50"/>
    </row>
    <row r="80" spans="1:8" ht="16.5" customHeight="1">
      <c r="A80" s="118"/>
      <c r="B80" s="119"/>
      <c r="C80" s="120"/>
      <c r="D80" s="56" t="s">
        <v>23</v>
      </c>
      <c r="E80" s="77"/>
      <c r="F80" s="77"/>
      <c r="G80" s="77"/>
      <c r="H80" s="50"/>
    </row>
    <row r="81" spans="1:8" ht="16.5" customHeight="1">
      <c r="A81" s="118"/>
      <c r="B81" s="119"/>
      <c r="C81" s="120"/>
      <c r="D81" s="56" t="s">
        <v>23</v>
      </c>
      <c r="E81" s="77"/>
      <c r="F81" s="77"/>
      <c r="G81" s="77"/>
      <c r="H81" s="50"/>
    </row>
    <row r="82" spans="1:8" ht="16.5" customHeight="1">
      <c r="A82" s="118"/>
      <c r="B82" s="119"/>
      <c r="C82" s="120"/>
      <c r="D82" s="56" t="s">
        <v>23</v>
      </c>
      <c r="E82" s="77"/>
      <c r="F82" s="77"/>
      <c r="G82" s="77"/>
      <c r="H82" s="50"/>
    </row>
    <row r="83" spans="1:8" ht="33" customHeight="1">
      <c r="A83" s="147" t="s">
        <v>31</v>
      </c>
      <c r="B83" s="147"/>
      <c r="C83" s="147"/>
      <c r="D83" s="78" t="s">
        <v>23</v>
      </c>
      <c r="E83" s="89">
        <f>E85+E86+E87+E88</f>
        <v>0</v>
      </c>
      <c r="F83" s="89">
        <f>F85+F86+F87+F88</f>
        <v>0</v>
      </c>
      <c r="G83" s="89">
        <f>G85+G86+G87+G88</f>
        <v>0</v>
      </c>
      <c r="H83" s="50"/>
    </row>
    <row r="84" spans="1:8" ht="15" customHeight="1">
      <c r="A84" s="149" t="s">
        <v>4</v>
      </c>
      <c r="B84" s="150"/>
      <c r="C84" s="151"/>
      <c r="D84" s="79" t="s">
        <v>23</v>
      </c>
      <c r="E84" s="77"/>
      <c r="F84" s="77"/>
      <c r="G84" s="77"/>
      <c r="H84" s="50"/>
    </row>
    <row r="85" spans="1:8" ht="18" customHeight="1">
      <c r="A85" s="118" t="s">
        <v>145</v>
      </c>
      <c r="B85" s="121"/>
      <c r="C85" s="122"/>
      <c r="D85" s="56" t="s">
        <v>23</v>
      </c>
      <c r="E85" s="77"/>
      <c r="F85" s="77"/>
      <c r="G85" s="77"/>
      <c r="H85" s="50"/>
    </row>
    <row r="86" spans="1:8" ht="18" customHeight="1">
      <c r="A86" s="118"/>
      <c r="B86" s="121"/>
      <c r="C86" s="122"/>
      <c r="D86" s="56" t="s">
        <v>23</v>
      </c>
      <c r="E86" s="77"/>
      <c r="F86" s="77"/>
      <c r="G86" s="77"/>
      <c r="H86" s="50"/>
    </row>
    <row r="87" spans="1:8" ht="18" customHeight="1">
      <c r="A87" s="118"/>
      <c r="B87" s="121"/>
      <c r="C87" s="122"/>
      <c r="D87" s="56" t="s">
        <v>23</v>
      </c>
      <c r="E87" s="77"/>
      <c r="F87" s="77"/>
      <c r="G87" s="77"/>
      <c r="H87" s="50"/>
    </row>
    <row r="88" spans="1:8" ht="18" customHeight="1">
      <c r="A88" s="118"/>
      <c r="B88" s="121"/>
      <c r="C88" s="122"/>
      <c r="D88" s="56" t="s">
        <v>23</v>
      </c>
      <c r="E88" s="77"/>
      <c r="F88" s="77"/>
      <c r="G88" s="77"/>
      <c r="H88" s="50"/>
    </row>
    <row r="89" spans="1:8" ht="18" customHeight="1">
      <c r="A89" s="141" t="s">
        <v>33</v>
      </c>
      <c r="B89" s="141"/>
      <c r="C89" s="141"/>
      <c r="D89" s="56" t="s">
        <v>23</v>
      </c>
      <c r="E89" s="77"/>
      <c r="F89" s="77"/>
      <c r="G89" s="77"/>
      <c r="H89" s="50"/>
    </row>
    <row r="90" spans="1:8" s="4" customFormat="1" ht="18" customHeight="1">
      <c r="A90" s="142" t="s">
        <v>5</v>
      </c>
      <c r="B90" s="142"/>
      <c r="C90" s="142"/>
      <c r="D90" s="80">
        <v>900</v>
      </c>
      <c r="E90" s="87">
        <f>'Пояснительная записка'!E14</f>
        <v>8570000</v>
      </c>
      <c r="F90" s="87">
        <f>F92+F93+F98+F105+F106+F107+F108</f>
        <v>8770000</v>
      </c>
      <c r="G90" s="87">
        <f>G92+G93+G98+G105+G106+G107+G108</f>
        <v>8840000</v>
      </c>
      <c r="H90" s="81"/>
    </row>
    <row r="91" spans="1:8" ht="14.25" customHeight="1">
      <c r="A91" s="141" t="s">
        <v>4</v>
      </c>
      <c r="B91" s="141"/>
      <c r="C91" s="141"/>
      <c r="D91" s="56"/>
      <c r="E91" s="77"/>
      <c r="F91" s="77"/>
      <c r="G91" s="77"/>
      <c r="H91" s="50"/>
    </row>
    <row r="92" spans="1:8" ht="16.5" customHeight="1">
      <c r="A92" s="143" t="s">
        <v>128</v>
      </c>
      <c r="B92" s="143"/>
      <c r="C92" s="143"/>
      <c r="D92" s="111">
        <v>180</v>
      </c>
      <c r="E92" s="89">
        <f>'Пояснительная записка'!E16</f>
        <v>0</v>
      </c>
      <c r="F92" s="112"/>
      <c r="G92" s="112"/>
      <c r="H92" s="50"/>
    </row>
    <row r="93" spans="1:8" ht="30" customHeight="1">
      <c r="A93" s="148" t="s">
        <v>37</v>
      </c>
      <c r="B93" s="148"/>
      <c r="C93" s="148"/>
      <c r="D93" s="82">
        <v>210</v>
      </c>
      <c r="E93" s="89">
        <f>'Пояснительная записка'!E17</f>
        <v>7125000</v>
      </c>
      <c r="F93" s="89">
        <f>F95+F96+F97</f>
        <v>7191700</v>
      </c>
      <c r="G93" s="89">
        <f>G95+G96+G97</f>
        <v>7191700</v>
      </c>
      <c r="H93" s="50"/>
    </row>
    <row r="94" spans="1:8" ht="16.5" customHeight="1">
      <c r="A94" s="139" t="s">
        <v>1</v>
      </c>
      <c r="B94" s="140"/>
      <c r="C94" s="140"/>
      <c r="D94" s="67"/>
      <c r="E94" s="77"/>
      <c r="F94" s="77"/>
      <c r="G94" s="77"/>
      <c r="H94" s="50"/>
    </row>
    <row r="95" spans="1:8" ht="16.5" customHeight="1">
      <c r="A95" s="141" t="s">
        <v>25</v>
      </c>
      <c r="B95" s="141"/>
      <c r="C95" s="141"/>
      <c r="D95" s="83">
        <v>211</v>
      </c>
      <c r="E95" s="89">
        <f>'Пояснительная записка'!E19</f>
        <v>5300000</v>
      </c>
      <c r="F95" s="77">
        <v>5350000</v>
      </c>
      <c r="G95" s="77">
        <v>5350000</v>
      </c>
      <c r="H95" s="50"/>
    </row>
    <row r="96" spans="1:8" ht="19.5" customHeight="1">
      <c r="A96" s="162" t="s">
        <v>26</v>
      </c>
      <c r="B96" s="162"/>
      <c r="C96" s="162"/>
      <c r="D96" s="83">
        <v>212</v>
      </c>
      <c r="E96" s="89">
        <f>'Пояснительная записка'!E20</f>
        <v>12200</v>
      </c>
      <c r="F96" s="77">
        <v>12000</v>
      </c>
      <c r="G96" s="77">
        <v>12000</v>
      </c>
      <c r="H96" s="50"/>
    </row>
    <row r="97" spans="1:8" ht="20.25" customHeight="1">
      <c r="A97" s="141" t="s">
        <v>27</v>
      </c>
      <c r="B97" s="141"/>
      <c r="C97" s="141"/>
      <c r="D97" s="83">
        <v>213</v>
      </c>
      <c r="E97" s="89">
        <f>'Пояснительная записка'!E21</f>
        <v>1812800</v>
      </c>
      <c r="F97" s="77">
        <v>1829700</v>
      </c>
      <c r="G97" s="77">
        <v>1829700</v>
      </c>
      <c r="H97" s="50"/>
    </row>
    <row r="98" spans="1:8" ht="16.5" customHeight="1">
      <c r="A98" s="147" t="s">
        <v>38</v>
      </c>
      <c r="B98" s="147"/>
      <c r="C98" s="147"/>
      <c r="D98" s="82">
        <v>220</v>
      </c>
      <c r="E98" s="89">
        <f>'Пояснительная записка'!E22</f>
        <v>1074000</v>
      </c>
      <c r="F98" s="89">
        <f>F99+F100+F101+F102+F103+F104</f>
        <v>1138300</v>
      </c>
      <c r="G98" s="89">
        <f>G99+G100+G101+G102+G103+G104</f>
        <v>1163300</v>
      </c>
      <c r="H98" s="50"/>
    </row>
    <row r="99" spans="1:8" ht="16.5" customHeight="1">
      <c r="A99" s="115" t="s">
        <v>66</v>
      </c>
      <c r="B99" s="115"/>
      <c r="C99" s="115"/>
      <c r="D99" s="84">
        <v>221</v>
      </c>
      <c r="E99" s="89">
        <f>'Пояснительная записка'!E24</f>
        <v>133000</v>
      </c>
      <c r="F99" s="77">
        <v>138000</v>
      </c>
      <c r="G99" s="77">
        <v>140000</v>
      </c>
      <c r="H99" s="50"/>
    </row>
    <row r="100" spans="1:8" ht="16.5" customHeight="1">
      <c r="A100" s="115" t="s">
        <v>67</v>
      </c>
      <c r="B100" s="115"/>
      <c r="C100" s="115"/>
      <c r="D100" s="84">
        <v>222</v>
      </c>
      <c r="E100" s="89">
        <f>'Пояснительная записка'!E25</f>
        <v>12000</v>
      </c>
      <c r="F100" s="77"/>
      <c r="G100" s="77"/>
      <c r="H100" s="50"/>
    </row>
    <row r="101" spans="1:8" ht="16.5" customHeight="1">
      <c r="A101" s="115" t="s">
        <v>68</v>
      </c>
      <c r="B101" s="115"/>
      <c r="C101" s="115"/>
      <c r="D101" s="84">
        <v>223</v>
      </c>
      <c r="E101" s="89">
        <f>'Пояснительная записка'!E26</f>
        <v>245000</v>
      </c>
      <c r="F101" s="77">
        <v>300000</v>
      </c>
      <c r="G101" s="77">
        <v>308300</v>
      </c>
      <c r="H101" s="50"/>
    </row>
    <row r="102" spans="1:8" ht="16.5" customHeight="1">
      <c r="A102" s="115" t="s">
        <v>69</v>
      </c>
      <c r="B102" s="115"/>
      <c r="C102" s="115"/>
      <c r="D102" s="84">
        <v>224</v>
      </c>
      <c r="E102" s="89">
        <f>'Пояснительная записка'!E27</f>
        <v>0</v>
      </c>
      <c r="F102" s="77"/>
      <c r="G102" s="77"/>
      <c r="H102" s="50"/>
    </row>
    <row r="103" spans="1:8" ht="16.5" customHeight="1">
      <c r="A103" s="115" t="s">
        <v>70</v>
      </c>
      <c r="B103" s="115"/>
      <c r="C103" s="115"/>
      <c r="D103" s="84">
        <v>225</v>
      </c>
      <c r="E103" s="89">
        <f>'Пояснительная записка'!E28</f>
        <v>120000</v>
      </c>
      <c r="F103" s="77">
        <v>140000</v>
      </c>
      <c r="G103" s="77">
        <v>150000</v>
      </c>
      <c r="H103" s="50"/>
    </row>
    <row r="104" spans="1:8" ht="16.5" customHeight="1">
      <c r="A104" s="115" t="s">
        <v>71</v>
      </c>
      <c r="B104" s="115"/>
      <c r="C104" s="115"/>
      <c r="D104" s="84">
        <v>226</v>
      </c>
      <c r="E104" s="89">
        <f>'Пояснительная записка'!E29</f>
        <v>564000</v>
      </c>
      <c r="F104" s="77">
        <v>560300</v>
      </c>
      <c r="G104" s="77">
        <v>565000</v>
      </c>
      <c r="H104" s="50"/>
    </row>
    <row r="105" spans="1:8" ht="16.5" customHeight="1">
      <c r="A105" s="141" t="s">
        <v>39</v>
      </c>
      <c r="B105" s="141"/>
      <c r="C105" s="141"/>
      <c r="D105" s="83">
        <v>240</v>
      </c>
      <c r="E105" s="89">
        <f>'Пояснительная записка'!E30</f>
        <v>0</v>
      </c>
      <c r="F105" s="77"/>
      <c r="G105" s="77"/>
      <c r="H105" s="50"/>
    </row>
    <row r="106" spans="1:8" ht="16.5" customHeight="1">
      <c r="A106" s="141" t="s">
        <v>40</v>
      </c>
      <c r="B106" s="141"/>
      <c r="C106" s="141"/>
      <c r="D106" s="83">
        <v>260</v>
      </c>
      <c r="E106" s="89">
        <f>'Пояснительная записка'!E31</f>
        <v>0</v>
      </c>
      <c r="F106" s="77"/>
      <c r="G106" s="77"/>
      <c r="H106" s="50"/>
    </row>
    <row r="107" spans="1:8" ht="18" customHeight="1">
      <c r="A107" s="141" t="s">
        <v>28</v>
      </c>
      <c r="B107" s="141"/>
      <c r="C107" s="141"/>
      <c r="D107" s="83">
        <v>290</v>
      </c>
      <c r="E107" s="89">
        <f>'Пояснительная записка'!E32</f>
        <v>25000</v>
      </c>
      <c r="F107" s="77">
        <v>30000</v>
      </c>
      <c r="G107" s="77">
        <v>40000</v>
      </c>
      <c r="H107" s="50"/>
    </row>
    <row r="108" spans="1:8" ht="18" customHeight="1">
      <c r="A108" s="147" t="s">
        <v>41</v>
      </c>
      <c r="B108" s="147"/>
      <c r="C108" s="147"/>
      <c r="D108" s="82">
        <v>300</v>
      </c>
      <c r="E108" s="89">
        <f>'Пояснительная записка'!E33</f>
        <v>346000</v>
      </c>
      <c r="F108" s="89">
        <f>F110+F111</f>
        <v>410000</v>
      </c>
      <c r="G108" s="89">
        <f>G110+G111</f>
        <v>445000</v>
      </c>
      <c r="H108" s="50"/>
    </row>
    <row r="109" spans="1:8" ht="18" customHeight="1">
      <c r="A109" s="139" t="s">
        <v>1</v>
      </c>
      <c r="B109" s="140"/>
      <c r="C109" s="140"/>
      <c r="D109" s="83"/>
      <c r="E109" s="77"/>
      <c r="F109" s="77"/>
      <c r="G109" s="77"/>
      <c r="H109" s="50"/>
    </row>
    <row r="110" spans="1:8" ht="18.75" customHeight="1">
      <c r="A110" s="141" t="s">
        <v>29</v>
      </c>
      <c r="B110" s="141"/>
      <c r="C110" s="141"/>
      <c r="D110" s="83">
        <v>310</v>
      </c>
      <c r="E110" s="89">
        <f>'Пояснительная записка'!E35</f>
        <v>30000</v>
      </c>
      <c r="F110" s="77">
        <v>60000</v>
      </c>
      <c r="G110" s="77">
        <v>65000</v>
      </c>
      <c r="H110" s="50"/>
    </row>
    <row r="111" spans="1:8" ht="18" customHeight="1">
      <c r="A111" s="141" t="s">
        <v>30</v>
      </c>
      <c r="B111" s="141"/>
      <c r="C111" s="141"/>
      <c r="D111" s="83">
        <v>340</v>
      </c>
      <c r="E111" s="89">
        <f>'Пояснительная записка'!E36</f>
        <v>316000</v>
      </c>
      <c r="F111" s="77">
        <v>350000</v>
      </c>
      <c r="G111" s="77">
        <v>380000</v>
      </c>
      <c r="H111" s="50"/>
    </row>
    <row r="112" spans="1:8" ht="22.5" customHeight="1">
      <c r="A112" s="66"/>
      <c r="B112" s="66"/>
      <c r="C112" s="66"/>
      <c r="D112" s="71"/>
      <c r="E112" s="66"/>
      <c r="F112" s="66"/>
      <c r="G112" s="66"/>
      <c r="H112" s="50"/>
    </row>
    <row r="113" spans="1:8" ht="29.25" customHeight="1">
      <c r="A113" s="123" t="s">
        <v>55</v>
      </c>
      <c r="B113" s="123"/>
      <c r="C113" s="123"/>
      <c r="D113" s="123"/>
      <c r="E113" s="48"/>
      <c r="F113" s="48"/>
      <c r="G113" s="48" t="s">
        <v>133</v>
      </c>
      <c r="H113" s="50"/>
    </row>
    <row r="114" spans="1:8" ht="29.25" customHeight="1">
      <c r="A114" s="123" t="s">
        <v>43</v>
      </c>
      <c r="B114" s="123"/>
      <c r="C114" s="123"/>
      <c r="D114" s="65"/>
      <c r="E114" s="85" t="s">
        <v>7</v>
      </c>
      <c r="F114" s="138" t="s">
        <v>6</v>
      </c>
      <c r="G114" s="138"/>
      <c r="H114" s="50"/>
    </row>
    <row r="115" spans="1:8" ht="28.5" customHeight="1">
      <c r="A115" s="49"/>
      <c r="B115" s="49"/>
      <c r="C115" s="49"/>
      <c r="D115" s="49"/>
      <c r="E115" s="75" t="s">
        <v>7</v>
      </c>
      <c r="F115" s="138" t="s">
        <v>6</v>
      </c>
      <c r="G115" s="138"/>
      <c r="H115" s="50"/>
    </row>
    <row r="116" spans="1:8" ht="31.5" customHeight="1">
      <c r="A116" s="123" t="s">
        <v>56</v>
      </c>
      <c r="B116" s="123"/>
      <c r="C116" s="123"/>
      <c r="D116" s="123"/>
      <c r="E116" s="86"/>
      <c r="F116" s="48"/>
      <c r="G116" s="48" t="s">
        <v>134</v>
      </c>
      <c r="H116" s="50"/>
    </row>
    <row r="117" spans="1:8" ht="15">
      <c r="A117" s="50"/>
      <c r="B117" s="50"/>
      <c r="C117" s="50"/>
      <c r="D117" s="49"/>
      <c r="E117" s="75" t="s">
        <v>7</v>
      </c>
      <c r="F117" s="138" t="s">
        <v>6</v>
      </c>
      <c r="G117" s="138"/>
      <c r="H117" s="50"/>
    </row>
    <row r="118" spans="1:8" ht="23.25" customHeight="1">
      <c r="A118" s="123" t="s">
        <v>42</v>
      </c>
      <c r="B118" s="123"/>
      <c r="C118" s="123"/>
      <c r="D118" s="123"/>
      <c r="E118" s="86"/>
      <c r="F118" s="48"/>
      <c r="G118" s="48" t="s">
        <v>134</v>
      </c>
      <c r="H118" s="50"/>
    </row>
    <row r="119" spans="1:8" ht="30" customHeight="1">
      <c r="A119" s="123" t="s">
        <v>135</v>
      </c>
      <c r="B119" s="123"/>
      <c r="C119" s="50"/>
      <c r="D119" s="49"/>
      <c r="E119" s="75" t="s">
        <v>7</v>
      </c>
      <c r="F119" s="138" t="s">
        <v>6</v>
      </c>
      <c r="G119" s="138"/>
      <c r="H119" s="50"/>
    </row>
    <row r="120" spans="1:8" ht="15">
      <c r="A120" s="50"/>
      <c r="B120" s="50"/>
      <c r="C120" s="50"/>
      <c r="D120" s="49"/>
      <c r="E120" s="50"/>
      <c r="F120" s="50"/>
      <c r="G120" s="50"/>
      <c r="H120" s="50"/>
    </row>
    <row r="121" spans="1:8" ht="15">
      <c r="A121" s="146" t="s">
        <v>161</v>
      </c>
      <c r="B121" s="146"/>
      <c r="C121" s="146"/>
      <c r="D121" s="49"/>
      <c r="E121" s="50"/>
      <c r="F121" s="50"/>
      <c r="G121" s="50"/>
      <c r="H121" s="50"/>
    </row>
  </sheetData>
  <sheetProtection password="CEEF" sheet="1" formatCells="0" formatColumns="0" formatRows="0"/>
  <mergeCells count="127">
    <mergeCell ref="A36:G36"/>
    <mergeCell ref="A61:G61"/>
    <mergeCell ref="A99:C99"/>
    <mergeCell ref="A73:C73"/>
    <mergeCell ref="A80:C80"/>
    <mergeCell ref="A81:C81"/>
    <mergeCell ref="A96:C96"/>
    <mergeCell ref="A83:C83"/>
    <mergeCell ref="A71:C71"/>
    <mergeCell ref="A65:C65"/>
    <mergeCell ref="A41:E41"/>
    <mergeCell ref="A42:E42"/>
    <mergeCell ref="F43:G43"/>
    <mergeCell ref="F44:G44"/>
    <mergeCell ref="A46:E46"/>
    <mergeCell ref="A44:E44"/>
    <mergeCell ref="F42:G42"/>
    <mergeCell ref="F46:G46"/>
    <mergeCell ref="F56:G56"/>
    <mergeCell ref="A55:E55"/>
    <mergeCell ref="A12:H12"/>
    <mergeCell ref="A13:H13"/>
    <mergeCell ref="A53:E53"/>
    <mergeCell ref="F53:G53"/>
    <mergeCell ref="A32:G32"/>
    <mergeCell ref="A43:E43"/>
    <mergeCell ref="F41:G41"/>
    <mergeCell ref="A40:G40"/>
    <mergeCell ref="F51:G51"/>
    <mergeCell ref="F50:G50"/>
    <mergeCell ref="F49:G49"/>
    <mergeCell ref="A64:C64"/>
    <mergeCell ref="A59:E59"/>
    <mergeCell ref="A54:E54"/>
    <mergeCell ref="F55:G55"/>
    <mergeCell ref="F57:G57"/>
    <mergeCell ref="F54:G54"/>
    <mergeCell ref="F58:G58"/>
    <mergeCell ref="A105:C105"/>
    <mergeCell ref="A110:C110"/>
    <mergeCell ref="A108:C108"/>
    <mergeCell ref="A107:C107"/>
    <mergeCell ref="A111:C111"/>
    <mergeCell ref="A109:C109"/>
    <mergeCell ref="A121:C121"/>
    <mergeCell ref="A106:C106"/>
    <mergeCell ref="A69:C69"/>
    <mergeCell ref="A95:C95"/>
    <mergeCell ref="A93:C93"/>
    <mergeCell ref="A84:C84"/>
    <mergeCell ref="A98:C98"/>
    <mergeCell ref="A89:C89"/>
    <mergeCell ref="A118:D118"/>
    <mergeCell ref="A97:C97"/>
    <mergeCell ref="F59:G59"/>
    <mergeCell ref="A88:C88"/>
    <mergeCell ref="A72:C72"/>
    <mergeCell ref="A68:C68"/>
    <mergeCell ref="D62:D63"/>
    <mergeCell ref="A62:C63"/>
    <mergeCell ref="A67:C67"/>
    <mergeCell ref="A66:C66"/>
    <mergeCell ref="A70:C70"/>
    <mergeCell ref="A87:C87"/>
    <mergeCell ref="A94:C94"/>
    <mergeCell ref="A91:C91"/>
    <mergeCell ref="A104:C104"/>
    <mergeCell ref="A100:C100"/>
    <mergeCell ref="A101:C101"/>
    <mergeCell ref="A90:C90"/>
    <mergeCell ref="A92:C92"/>
    <mergeCell ref="F119:G119"/>
    <mergeCell ref="A119:B119"/>
    <mergeCell ref="A116:D116"/>
    <mergeCell ref="A113:D113"/>
    <mergeCell ref="F114:G114"/>
    <mergeCell ref="F115:G115"/>
    <mergeCell ref="F117:G117"/>
    <mergeCell ref="A114:C114"/>
    <mergeCell ref="A37:G37"/>
    <mergeCell ref="A38:G38"/>
    <mergeCell ref="A39:G39"/>
    <mergeCell ref="A48:E48"/>
    <mergeCell ref="A47:E47"/>
    <mergeCell ref="A56:E56"/>
    <mergeCell ref="A49:E49"/>
    <mergeCell ref="F48:G48"/>
    <mergeCell ref="F47:G47"/>
    <mergeCell ref="F52:G52"/>
    <mergeCell ref="A85:C85"/>
    <mergeCell ref="A75:C75"/>
    <mergeCell ref="A77:C77"/>
    <mergeCell ref="A50:E50"/>
    <mergeCell ref="A51:E51"/>
    <mergeCell ref="A52:E52"/>
    <mergeCell ref="A58:E58"/>
    <mergeCell ref="A57:E57"/>
    <mergeCell ref="A82:C82"/>
    <mergeCell ref="D1:G1"/>
    <mergeCell ref="D2:G2"/>
    <mergeCell ref="D3:G3"/>
    <mergeCell ref="D4:G4"/>
    <mergeCell ref="D8:G8"/>
    <mergeCell ref="D9:G9"/>
    <mergeCell ref="D5:G5"/>
    <mergeCell ref="D6:G6"/>
    <mergeCell ref="D7:G7"/>
    <mergeCell ref="A34:G34"/>
    <mergeCell ref="A35:G35"/>
    <mergeCell ref="A27:C30"/>
    <mergeCell ref="A19:C22"/>
    <mergeCell ref="A23:C23"/>
    <mergeCell ref="A24:C24"/>
    <mergeCell ref="A25:C26"/>
    <mergeCell ref="D19:E22"/>
    <mergeCell ref="D25:E26"/>
    <mergeCell ref="D27:E29"/>
    <mergeCell ref="A16:E16"/>
    <mergeCell ref="A102:C102"/>
    <mergeCell ref="A103:C103"/>
    <mergeCell ref="A45:E45"/>
    <mergeCell ref="F45:G45"/>
    <mergeCell ref="A74:C74"/>
    <mergeCell ref="A79:C79"/>
    <mergeCell ref="A78:C78"/>
    <mergeCell ref="A76:C76"/>
    <mergeCell ref="A86:C86"/>
  </mergeCells>
  <printOptions/>
  <pageMargins left="0.24" right="0.24" top="0.44" bottom="0.3937007874015748" header="0.35" footer="0.2755905511811024"/>
  <pageSetup fitToHeight="3" horizontalDpi="600" verticalDpi="600" orientation="portrait" paperSize="9" scale="91" r:id="rId1"/>
  <rowBreaks count="1" manualBreakCount="1"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16">
      <selection activeCell="AM45" sqref="AM45"/>
    </sheetView>
  </sheetViews>
  <sheetFormatPr defaultColWidth="0.875" defaultRowHeight="12" customHeight="1"/>
  <cols>
    <col min="1" max="16384" width="0.875" style="17" customWidth="1"/>
  </cols>
  <sheetData>
    <row r="1" spans="1:167" ht="4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95" t="s">
        <v>80</v>
      </c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  <c r="FG1" s="195"/>
      <c r="FH1" s="195"/>
      <c r="FI1" s="195"/>
      <c r="FJ1" s="195"/>
      <c r="FK1" s="195"/>
    </row>
    <row r="2" spans="19:72" ht="12" customHeight="1"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167" s="5" customFormat="1" ht="10.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CR3" s="164" t="s">
        <v>44</v>
      </c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</row>
    <row r="4" spans="1:167" s="5" customFormat="1" ht="10.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CR4" s="176" t="s">
        <v>139</v>
      </c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</row>
    <row r="5" spans="1:167" s="7" customFormat="1" ht="9.7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CR5" s="197" t="s">
        <v>54</v>
      </c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</row>
    <row r="6" spans="1:167" s="5" customFormat="1" ht="10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</row>
    <row r="7" spans="1:167" s="7" customFormat="1" ht="9.7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CR7" s="197" t="s">
        <v>53</v>
      </c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</row>
    <row r="8" spans="1:167" s="5" customFormat="1" ht="10.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AC8" s="18"/>
      <c r="AD8" s="18"/>
      <c r="AE8" s="18"/>
      <c r="AF8" s="18"/>
      <c r="AG8" s="18"/>
      <c r="AH8" s="18"/>
      <c r="AI8" s="18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T8" s="18"/>
      <c r="DU8" s="18"/>
      <c r="DV8" s="18"/>
      <c r="DW8" s="18"/>
      <c r="DX8" s="18"/>
      <c r="DY8" s="18"/>
      <c r="DZ8" s="18"/>
      <c r="EA8" s="176" t="s">
        <v>133</v>
      </c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</row>
    <row r="9" spans="1:167" s="7" customFormat="1" ht="9.7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CR9" s="163" t="s">
        <v>7</v>
      </c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EA9" s="163" t="s">
        <v>6</v>
      </c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</row>
    <row r="10" spans="1:167" s="5" customFormat="1" ht="10.5" customHeight="1">
      <c r="A10" s="167"/>
      <c r="B10" s="167"/>
      <c r="C10" s="167"/>
      <c r="D10" s="167"/>
      <c r="E10" s="167"/>
      <c r="F10" s="166"/>
      <c r="G10" s="166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70"/>
      <c r="AF10" s="170"/>
      <c r="AG10" s="170"/>
      <c r="AH10" s="170"/>
      <c r="AI10" s="165"/>
      <c r="AJ10" s="165"/>
      <c r="AK10" s="165"/>
      <c r="AL10" s="166"/>
      <c r="AM10" s="166"/>
      <c r="AN10" s="166"/>
      <c r="BT10" s="8"/>
      <c r="CP10" s="170" t="s">
        <v>46</v>
      </c>
      <c r="CQ10" s="170"/>
      <c r="CR10" s="172" t="s">
        <v>162</v>
      </c>
      <c r="CS10" s="172"/>
      <c r="CT10" s="172"/>
      <c r="CU10" s="172"/>
      <c r="CV10" s="172"/>
      <c r="CW10" s="166" t="s">
        <v>46</v>
      </c>
      <c r="CX10" s="166"/>
      <c r="CY10" s="172" t="s">
        <v>163</v>
      </c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0">
        <v>20</v>
      </c>
      <c r="DW10" s="170"/>
      <c r="DX10" s="170"/>
      <c r="DY10" s="170"/>
      <c r="DZ10" s="171" t="s">
        <v>156</v>
      </c>
      <c r="EA10" s="171"/>
      <c r="EB10" s="171"/>
      <c r="EC10" s="166" t="s">
        <v>47</v>
      </c>
      <c r="ED10" s="166"/>
      <c r="EE10" s="166"/>
      <c r="FK10" s="8"/>
    </row>
    <row r="11" spans="1:167" s="5" customFormat="1" ht="10.5" customHeight="1">
      <c r="A11" s="19"/>
      <c r="B11" s="19"/>
      <c r="C11" s="19"/>
      <c r="D11" s="19"/>
      <c r="E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"/>
      <c r="AF11" s="8"/>
      <c r="AG11" s="8"/>
      <c r="AH11" s="8"/>
      <c r="AI11" s="20"/>
      <c r="AJ11" s="20"/>
      <c r="AK11" s="20"/>
      <c r="BT11" s="8"/>
      <c r="CP11" s="8"/>
      <c r="CQ11" s="8"/>
      <c r="CR11" s="19"/>
      <c r="CS11" s="19"/>
      <c r="CT11" s="19"/>
      <c r="CU11" s="19"/>
      <c r="CV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8"/>
      <c r="DW11" s="8"/>
      <c r="DX11" s="8"/>
      <c r="DY11" s="8"/>
      <c r="DZ11" s="20"/>
      <c r="EA11" s="20"/>
      <c r="EB11" s="20"/>
      <c r="FK11" s="8"/>
    </row>
    <row r="12" spans="1:167" s="5" customFormat="1" ht="10.5" customHeight="1">
      <c r="A12" s="19"/>
      <c r="B12" s="19"/>
      <c r="C12" s="19"/>
      <c r="D12" s="19"/>
      <c r="E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"/>
      <c r="AF12" s="8"/>
      <c r="AG12" s="8"/>
      <c r="AH12" s="8"/>
      <c r="AI12" s="20"/>
      <c r="AJ12" s="20"/>
      <c r="AK12" s="20"/>
      <c r="BT12" s="8"/>
      <c r="CP12" s="8"/>
      <c r="CQ12" s="8"/>
      <c r="CR12" s="19"/>
      <c r="CS12" s="19"/>
      <c r="CT12" s="19"/>
      <c r="CU12" s="19"/>
      <c r="CV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8"/>
      <c r="DW12" s="8"/>
      <c r="DX12" s="8"/>
      <c r="DY12" s="8"/>
      <c r="DZ12" s="20"/>
      <c r="EA12" s="20"/>
      <c r="EB12" s="20"/>
      <c r="FK12" s="8"/>
    </row>
    <row r="13" spans="2:146" s="21" customFormat="1" ht="12" customHeight="1">
      <c r="B13" s="198" t="s">
        <v>81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</row>
    <row r="14" spans="1:167" s="5" customFormat="1" ht="12.75" customHeight="1" thickBot="1">
      <c r="A14" s="22"/>
      <c r="B14" s="216" t="s">
        <v>82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23" t="s">
        <v>156</v>
      </c>
      <c r="EJ14" s="223"/>
      <c r="EK14" s="223"/>
      <c r="EL14" s="223"/>
      <c r="EM14" s="252" t="s">
        <v>83</v>
      </c>
      <c r="EN14" s="252"/>
      <c r="EO14" s="252"/>
      <c r="EP14" s="252"/>
      <c r="EX14" s="220" t="s">
        <v>9</v>
      </c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2"/>
    </row>
    <row r="15" spans="132:167" s="5" customFormat="1" ht="12" customHeight="1">
      <c r="EB15" s="23"/>
      <c r="EC15" s="23"/>
      <c r="ED15" s="23"/>
      <c r="EE15" s="23"/>
      <c r="EF15" s="24"/>
      <c r="EG15" s="24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6"/>
      <c r="ES15" s="26"/>
      <c r="ET15" s="26"/>
      <c r="EU15" s="26"/>
      <c r="EV15" s="26" t="s">
        <v>84</v>
      </c>
      <c r="EW15" s="25"/>
      <c r="EX15" s="246" t="s">
        <v>85</v>
      </c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8"/>
    </row>
    <row r="16" spans="49:167" s="5" customFormat="1" ht="12" customHeight="1">
      <c r="AW16" s="254" t="s">
        <v>86</v>
      </c>
      <c r="AX16" s="254"/>
      <c r="AY16" s="254"/>
      <c r="AZ16" s="254"/>
      <c r="BA16" s="254"/>
      <c r="BB16" s="172" t="s">
        <v>162</v>
      </c>
      <c r="BC16" s="187"/>
      <c r="BD16" s="187"/>
      <c r="BE16" s="187"/>
      <c r="BF16" s="187"/>
      <c r="BG16" s="253" t="s">
        <v>46</v>
      </c>
      <c r="BH16" s="253"/>
      <c r="BI16" s="172" t="s">
        <v>163</v>
      </c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254">
        <v>20</v>
      </c>
      <c r="CG16" s="254"/>
      <c r="CH16" s="254"/>
      <c r="CI16" s="254"/>
      <c r="CJ16" s="171" t="s">
        <v>156</v>
      </c>
      <c r="CK16" s="261"/>
      <c r="CL16" s="261"/>
      <c r="CM16" s="261"/>
      <c r="CN16" s="253" t="s">
        <v>47</v>
      </c>
      <c r="CO16" s="253"/>
      <c r="CP16" s="253"/>
      <c r="ER16" s="8"/>
      <c r="ES16" s="8"/>
      <c r="ET16" s="8"/>
      <c r="EU16" s="8"/>
      <c r="EV16" s="8" t="s">
        <v>11</v>
      </c>
      <c r="EX16" s="249" t="s">
        <v>164</v>
      </c>
      <c r="EY16" s="250"/>
      <c r="EZ16" s="250"/>
      <c r="FA16" s="250"/>
      <c r="FB16" s="250"/>
      <c r="FC16" s="250"/>
      <c r="FD16" s="250"/>
      <c r="FE16" s="250"/>
      <c r="FF16" s="250"/>
      <c r="FG16" s="250"/>
      <c r="FH16" s="250"/>
      <c r="FI16" s="250"/>
      <c r="FJ16" s="250"/>
      <c r="FK16" s="251"/>
    </row>
    <row r="17" spans="1:167" s="5" customFormat="1" ht="10.5" customHeight="1">
      <c r="A17" s="5" t="s">
        <v>87</v>
      </c>
      <c r="AX17" s="196" t="s">
        <v>132</v>
      </c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R17" s="8"/>
      <c r="ES17" s="8"/>
      <c r="ET17" s="8"/>
      <c r="EU17" s="8"/>
      <c r="EV17" s="8"/>
      <c r="EX17" s="180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2"/>
    </row>
    <row r="18" spans="1:167" s="5" customFormat="1" ht="10.5" customHeight="1">
      <c r="A18" s="5" t="s">
        <v>88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R18" s="8"/>
      <c r="ES18" s="8"/>
      <c r="ET18" s="8"/>
      <c r="EU18" s="8"/>
      <c r="EV18" s="8" t="s">
        <v>34</v>
      </c>
      <c r="EX18" s="186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8"/>
    </row>
    <row r="19" spans="1:167" s="5" customFormat="1" ht="3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R19" s="8"/>
      <c r="ES19" s="8"/>
      <c r="ET19" s="8"/>
      <c r="EU19" s="8"/>
      <c r="EV19" s="8"/>
      <c r="EX19" s="180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2"/>
    </row>
    <row r="20" spans="1:167" s="5" customFormat="1" ht="10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X20" s="28" t="s">
        <v>89</v>
      </c>
      <c r="AY20" s="27"/>
      <c r="AZ20" s="27"/>
      <c r="BA20" s="27"/>
      <c r="BB20" s="27"/>
      <c r="BC20" s="27"/>
      <c r="BD20" s="27"/>
      <c r="BE20" s="27"/>
      <c r="BF20" s="27"/>
      <c r="BG20" s="255" t="s">
        <v>136</v>
      </c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R20" s="8"/>
      <c r="ES20" s="8"/>
      <c r="ET20" s="8"/>
      <c r="EU20" s="8"/>
      <c r="EV20" s="8" t="s">
        <v>90</v>
      </c>
      <c r="EX20" s="183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5"/>
    </row>
    <row r="21" spans="1:167" s="5" customFormat="1" ht="3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X21" s="27"/>
      <c r="AY21" s="27"/>
      <c r="AZ21" s="27"/>
      <c r="BA21" s="27"/>
      <c r="BB21" s="27"/>
      <c r="BC21" s="27"/>
      <c r="BD21" s="27"/>
      <c r="BE21" s="27"/>
      <c r="BF21" s="27"/>
      <c r="BG21" s="258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60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R21" s="8"/>
      <c r="ES21" s="8"/>
      <c r="ET21" s="8"/>
      <c r="EU21" s="8"/>
      <c r="EV21" s="8"/>
      <c r="EX21" s="186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8"/>
    </row>
    <row r="22" spans="1:167" s="5" customFormat="1" ht="11.25" customHeight="1">
      <c r="A22" s="5" t="s">
        <v>91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X22" s="178" t="s">
        <v>137</v>
      </c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R22" s="8"/>
      <c r="ES22" s="8"/>
      <c r="ET22" s="8"/>
      <c r="EU22" s="8"/>
      <c r="EV22" s="26" t="s">
        <v>92</v>
      </c>
      <c r="EX22" s="249"/>
      <c r="EY22" s="250"/>
      <c r="EZ22" s="250"/>
      <c r="FA22" s="250"/>
      <c r="FB22" s="250"/>
      <c r="FC22" s="250"/>
      <c r="FD22" s="250"/>
      <c r="FE22" s="250"/>
      <c r="FF22" s="250"/>
      <c r="FG22" s="250"/>
      <c r="FH22" s="250"/>
      <c r="FI22" s="250"/>
      <c r="FJ22" s="250"/>
      <c r="FK22" s="251"/>
    </row>
    <row r="23" spans="1:167" s="5" customFormat="1" ht="10.5" customHeight="1">
      <c r="A23" s="5" t="s">
        <v>93</v>
      </c>
      <c r="AX23" s="177" t="s">
        <v>138</v>
      </c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R23" s="8"/>
      <c r="ES23" s="8"/>
      <c r="ET23" s="8"/>
      <c r="EU23" s="8"/>
      <c r="EV23" s="8"/>
      <c r="EX23" s="180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2"/>
    </row>
    <row r="24" spans="1:167" s="5" customFormat="1" ht="10.5" customHeight="1">
      <c r="A24" s="5" t="s">
        <v>94</v>
      </c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R24" s="8"/>
      <c r="ES24" s="8"/>
      <c r="ET24" s="8"/>
      <c r="EU24" s="8"/>
      <c r="EV24" s="8" t="s">
        <v>95</v>
      </c>
      <c r="EX24" s="192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4"/>
    </row>
    <row r="25" spans="1:167" s="5" customFormat="1" ht="10.5" customHeight="1">
      <c r="A25" s="5" t="s">
        <v>93</v>
      </c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25"/>
      <c r="EK25" s="25"/>
      <c r="EL25" s="25"/>
      <c r="EM25" s="25"/>
      <c r="EN25" s="25"/>
      <c r="EO25" s="25"/>
      <c r="EP25" s="25"/>
      <c r="EQ25" s="25"/>
      <c r="ER25" s="26"/>
      <c r="ES25" s="26"/>
      <c r="ET25" s="26"/>
      <c r="EU25" s="26"/>
      <c r="EW25" s="25"/>
      <c r="EX25" s="180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2"/>
    </row>
    <row r="26" spans="1:167" s="5" customFormat="1" ht="10.5" customHeight="1">
      <c r="A26" s="5" t="s">
        <v>96</v>
      </c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25"/>
      <c r="EK26" s="25"/>
      <c r="EL26" s="25"/>
      <c r="EM26" s="25"/>
      <c r="EN26" s="25"/>
      <c r="EO26" s="25"/>
      <c r="EP26" s="25"/>
      <c r="EQ26" s="25"/>
      <c r="ER26" s="26"/>
      <c r="ES26" s="26"/>
      <c r="ET26" s="26"/>
      <c r="EU26" s="26"/>
      <c r="EW26" s="25"/>
      <c r="EX26" s="183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5"/>
    </row>
    <row r="27" spans="1:167" s="5" customFormat="1" ht="10.5" customHeight="1">
      <c r="A27" s="5" t="s">
        <v>97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5"/>
      <c r="EK27" s="25"/>
      <c r="EL27" s="25"/>
      <c r="EM27" s="25"/>
      <c r="EN27" s="25"/>
      <c r="EO27" s="25"/>
      <c r="EP27" s="25"/>
      <c r="EQ27" s="25"/>
      <c r="ER27" s="26"/>
      <c r="ES27" s="26"/>
      <c r="ET27" s="26"/>
      <c r="EU27" s="26"/>
      <c r="EV27" s="8" t="s">
        <v>12</v>
      </c>
      <c r="EW27" s="25"/>
      <c r="EX27" s="186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8"/>
    </row>
    <row r="28" spans="12:167" s="5" customFormat="1" ht="10.5" customHeight="1" thickBot="1"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6"/>
      <c r="ES28" s="26"/>
      <c r="ET28" s="26"/>
      <c r="EU28" s="26"/>
      <c r="EV28" s="8" t="s">
        <v>98</v>
      </c>
      <c r="EW28" s="25"/>
      <c r="EX28" s="173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5"/>
    </row>
    <row r="29" spans="12:167" s="7" customFormat="1" ht="9.75">
      <c r="L29" s="197" t="s">
        <v>99</v>
      </c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1"/>
      <c r="EK29" s="31"/>
      <c r="EL29" s="31"/>
      <c r="EM29" s="31"/>
      <c r="EN29" s="31"/>
      <c r="EO29" s="31"/>
      <c r="EP29" s="31"/>
      <c r="EQ29" s="31"/>
      <c r="ER29" s="32"/>
      <c r="ES29" s="32"/>
      <c r="ET29" s="32"/>
      <c r="EU29" s="32"/>
      <c r="EW29" s="31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</row>
    <row r="30" spans="1:167" s="5" customFormat="1" ht="6" customHeight="1">
      <c r="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5"/>
      <c r="EK30" s="25"/>
      <c r="EL30" s="25"/>
      <c r="EM30" s="25"/>
      <c r="EN30" s="25"/>
      <c r="EO30" s="25"/>
      <c r="EP30" s="25"/>
      <c r="EQ30" s="25"/>
      <c r="ER30" s="26"/>
      <c r="ES30" s="26"/>
      <c r="ET30" s="26"/>
      <c r="EU30" s="26"/>
      <c r="EW30" s="25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</row>
    <row r="31" spans="1:167" s="5" customFormat="1" ht="10.5" customHeight="1">
      <c r="A31" s="168" t="s">
        <v>100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204" t="s">
        <v>101</v>
      </c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204" t="s">
        <v>102</v>
      </c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211" t="s">
        <v>103</v>
      </c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3"/>
      <c r="DF31" s="205" t="s">
        <v>104</v>
      </c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</row>
    <row r="32" spans="1:167" s="5" customFormat="1" ht="10.5" customHeight="1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204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204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89" t="s">
        <v>105</v>
      </c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90"/>
      <c r="DF32" s="207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</row>
    <row r="33" spans="1:167" s="36" customFormat="1" ht="10.5" customHeight="1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35"/>
      <c r="CN33" s="37" t="s">
        <v>106</v>
      </c>
      <c r="CO33" s="191"/>
      <c r="CP33" s="191"/>
      <c r="CQ33" s="191"/>
      <c r="CR33" s="36" t="s">
        <v>47</v>
      </c>
      <c r="DE33" s="38"/>
      <c r="DF33" s="207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</row>
    <row r="34" spans="1:167" s="36" customFormat="1" ht="3" customHeight="1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3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209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</row>
    <row r="35" spans="1:167" s="36" customFormat="1" ht="10.5" customHeight="1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200" t="s">
        <v>107</v>
      </c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 t="s">
        <v>108</v>
      </c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 t="s">
        <v>109</v>
      </c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 t="s">
        <v>110</v>
      </c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0"/>
      <c r="FB35" s="200"/>
      <c r="FC35" s="200"/>
      <c r="FD35" s="200"/>
      <c r="FE35" s="200"/>
      <c r="FF35" s="200"/>
      <c r="FG35" s="200"/>
      <c r="FH35" s="200"/>
      <c r="FI35" s="200"/>
      <c r="FJ35" s="200"/>
      <c r="FK35" s="224"/>
    </row>
    <row r="36" spans="1:167" s="5" customFormat="1" ht="10.5" customHeight="1" thickBot="1">
      <c r="A36" s="199">
        <v>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14">
        <v>2</v>
      </c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>
        <v>3</v>
      </c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33">
        <v>4</v>
      </c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>
        <v>5</v>
      </c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34">
        <v>6</v>
      </c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>
        <v>7</v>
      </c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5"/>
    </row>
    <row r="37" spans="1:167" s="5" customFormat="1" ht="10.5" customHeight="1">
      <c r="A37" s="20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3"/>
      <c r="AX37" s="217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 t="s">
        <v>140</v>
      </c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/>
    </row>
    <row r="38" spans="1:167" s="5" customFormat="1" ht="10.5" customHeight="1" thickBot="1">
      <c r="A38" s="201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3"/>
      <c r="AX38" s="262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 t="s">
        <v>140</v>
      </c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</row>
    <row r="39" spans="81:167" s="5" customFormat="1" ht="12.75" customHeight="1" thickBot="1">
      <c r="CC39" s="8" t="s">
        <v>74</v>
      </c>
      <c r="CE39" s="238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8"/>
      <c r="EK39" s="228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8"/>
      <c r="EX39" s="228"/>
      <c r="EY39" s="228"/>
      <c r="EZ39" s="228"/>
      <c r="FA39" s="228"/>
      <c r="FB39" s="228"/>
      <c r="FC39" s="228"/>
      <c r="FD39" s="228"/>
      <c r="FE39" s="228"/>
      <c r="FF39" s="228"/>
      <c r="FG39" s="228"/>
      <c r="FH39" s="228"/>
      <c r="FI39" s="228"/>
      <c r="FJ39" s="228"/>
      <c r="FK39" s="228"/>
    </row>
    <row r="40" ht="4.5" customHeight="1" thickBot="1"/>
    <row r="41" spans="150:167" s="5" customFormat="1" ht="10.5" customHeight="1">
      <c r="ET41" s="8"/>
      <c r="EU41" s="8"/>
      <c r="EV41" s="8" t="s">
        <v>111</v>
      </c>
      <c r="EX41" s="243"/>
      <c r="EY41" s="244"/>
      <c r="EZ41" s="244"/>
      <c r="FA41" s="244"/>
      <c r="FB41" s="244"/>
      <c r="FC41" s="244"/>
      <c r="FD41" s="244"/>
      <c r="FE41" s="244"/>
      <c r="FF41" s="244"/>
      <c r="FG41" s="244"/>
      <c r="FH41" s="244"/>
      <c r="FI41" s="244"/>
      <c r="FJ41" s="244"/>
      <c r="FK41" s="245"/>
    </row>
    <row r="42" spans="1:167" s="5" customFormat="1" ht="10.5" customHeight="1" thickBot="1">
      <c r="A42" s="5" t="s">
        <v>112</v>
      </c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S42" s="176" t="s">
        <v>133</v>
      </c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ET42" s="8"/>
      <c r="EU42" s="8"/>
      <c r="EV42" s="8" t="s">
        <v>113</v>
      </c>
      <c r="EW42" s="25"/>
      <c r="EX42" s="229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1"/>
    </row>
    <row r="43" spans="20:74" s="7" customFormat="1" ht="10.5" customHeight="1" thickBot="1">
      <c r="T43" s="197" t="s">
        <v>7</v>
      </c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S43" s="197" t="s">
        <v>6</v>
      </c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</row>
    <row r="44" spans="1:167" ht="10.5" customHeight="1">
      <c r="A44" s="5" t="s">
        <v>125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CL44" s="225" t="s">
        <v>114</v>
      </c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  <c r="EF44" s="226"/>
      <c r="EG44" s="226"/>
      <c r="EH44" s="226"/>
      <c r="EI44" s="226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26"/>
      <c r="FC44" s="226"/>
      <c r="FD44" s="226"/>
      <c r="FE44" s="226"/>
      <c r="FF44" s="226"/>
      <c r="FG44" s="226"/>
      <c r="FH44" s="226"/>
      <c r="FI44" s="226"/>
      <c r="FJ44" s="226"/>
      <c r="FK44" s="227"/>
    </row>
    <row r="45" spans="1:167" ht="10.5" customHeight="1">
      <c r="A45" s="5" t="s">
        <v>126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CL45" s="240" t="s">
        <v>115</v>
      </c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  <c r="FF45" s="241"/>
      <c r="FG45" s="241"/>
      <c r="FH45" s="241"/>
      <c r="FI45" s="241"/>
      <c r="FJ45" s="241"/>
      <c r="FK45" s="242"/>
    </row>
    <row r="46" spans="1:1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5"/>
      <c r="AR46" s="5"/>
      <c r="AS46" s="176" t="s">
        <v>134</v>
      </c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CL46" s="42"/>
      <c r="CM46" s="5" t="s">
        <v>116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43"/>
    </row>
    <row r="47" spans="20:167" ht="10.5" customHeight="1">
      <c r="T47" s="197" t="s">
        <v>7</v>
      </c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S47" s="197" t="s">
        <v>6</v>
      </c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CL47" s="42"/>
      <c r="CM47" s="5" t="s">
        <v>117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5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5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5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5"/>
      <c r="FK47" s="43"/>
    </row>
    <row r="48" spans="1:167" ht="10.5" customHeight="1">
      <c r="A48" s="5" t="s">
        <v>116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CL48" s="42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219" t="s">
        <v>118</v>
      </c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31"/>
      <c r="DR48" s="219" t="s">
        <v>7</v>
      </c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31"/>
      <c r="ED48" s="219" t="s">
        <v>6</v>
      </c>
      <c r="EE48" s="219"/>
      <c r="EF48" s="219"/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19"/>
      <c r="ES48" s="219"/>
      <c r="ET48" s="219"/>
      <c r="EU48" s="219"/>
      <c r="EV48" s="219"/>
      <c r="EW48" s="31"/>
      <c r="EX48" s="219" t="s">
        <v>119</v>
      </c>
      <c r="EY48" s="219"/>
      <c r="EZ48" s="219"/>
      <c r="FA48" s="219"/>
      <c r="FB48" s="219"/>
      <c r="FC48" s="219"/>
      <c r="FD48" s="219"/>
      <c r="FE48" s="219"/>
      <c r="FF48" s="219"/>
      <c r="FG48" s="219"/>
      <c r="FH48" s="219"/>
      <c r="FI48" s="219"/>
      <c r="FJ48" s="44"/>
      <c r="FK48" s="43"/>
    </row>
    <row r="49" spans="1:167" ht="10.5" customHeight="1">
      <c r="A49" s="5" t="s">
        <v>117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232" t="s">
        <v>141</v>
      </c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5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5"/>
      <c r="AW49" s="176" t="s">
        <v>134</v>
      </c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5"/>
      <c r="BP49" s="172" t="s">
        <v>142</v>
      </c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L49" s="42"/>
      <c r="CM49" s="170" t="s">
        <v>46</v>
      </c>
      <c r="CN49" s="170"/>
      <c r="CO49" s="172"/>
      <c r="CP49" s="172"/>
      <c r="CQ49" s="172"/>
      <c r="CR49" s="172"/>
      <c r="CS49" s="172"/>
      <c r="CT49" s="166" t="s">
        <v>46</v>
      </c>
      <c r="CU49" s="166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0">
        <v>20</v>
      </c>
      <c r="DT49" s="170"/>
      <c r="DU49" s="170"/>
      <c r="DV49" s="170"/>
      <c r="DW49" s="171"/>
      <c r="DX49" s="171"/>
      <c r="DY49" s="171"/>
      <c r="DZ49" s="166" t="s">
        <v>47</v>
      </c>
      <c r="EA49" s="166"/>
      <c r="EB49" s="166"/>
      <c r="ED49" s="5"/>
      <c r="EE49" s="5"/>
      <c r="EF49" s="5"/>
      <c r="EG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43"/>
    </row>
    <row r="50" spans="20:167" s="7" customFormat="1" ht="10.5" customHeight="1" thickBot="1">
      <c r="T50" s="219" t="s">
        <v>118</v>
      </c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31"/>
      <c r="AK50" s="219" t="s">
        <v>7</v>
      </c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31"/>
      <c r="AW50" s="219" t="s">
        <v>6</v>
      </c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31"/>
      <c r="BP50" s="219" t="s">
        <v>119</v>
      </c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L50" s="45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42" s="5" customFormat="1" ht="10.5" customHeight="1">
      <c r="A51" s="170" t="s">
        <v>46</v>
      </c>
      <c r="B51" s="170"/>
      <c r="C51" s="172" t="s">
        <v>162</v>
      </c>
      <c r="D51" s="172"/>
      <c r="E51" s="172"/>
      <c r="F51" s="172"/>
      <c r="G51" s="172"/>
      <c r="H51" s="166" t="s">
        <v>46</v>
      </c>
      <c r="I51" s="166"/>
      <c r="J51" s="172" t="s">
        <v>163</v>
      </c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0">
        <v>20</v>
      </c>
      <c r="AH51" s="170"/>
      <c r="AI51" s="170"/>
      <c r="AJ51" s="170"/>
      <c r="AK51" s="171" t="s">
        <v>158</v>
      </c>
      <c r="AL51" s="171"/>
      <c r="AM51" s="171"/>
      <c r="AN51" s="166" t="s">
        <v>47</v>
      </c>
      <c r="AO51" s="166"/>
      <c r="AP51" s="166"/>
    </row>
    <row r="52" s="5" customFormat="1" ht="3" customHeight="1"/>
  </sheetData>
  <sheetProtection/>
  <mergeCells count="137">
    <mergeCell ref="EX23:FK23"/>
    <mergeCell ref="L29:BB29"/>
    <mergeCell ref="AW16:BA16"/>
    <mergeCell ref="AS46:BV46"/>
    <mergeCell ref="CF16:CI16"/>
    <mergeCell ref="BG20:CL21"/>
    <mergeCell ref="CJ16:CM16"/>
    <mergeCell ref="AX38:BH38"/>
    <mergeCell ref="BI38:BS38"/>
    <mergeCell ref="AS42:BV42"/>
    <mergeCell ref="EX15:FK15"/>
    <mergeCell ref="EX16:FK16"/>
    <mergeCell ref="EX22:FK22"/>
    <mergeCell ref="AX22:EI22"/>
    <mergeCell ref="EM14:EP14"/>
    <mergeCell ref="CN16:CP16"/>
    <mergeCell ref="BI16:CE16"/>
    <mergeCell ref="BB16:BF16"/>
    <mergeCell ref="BG16:BH16"/>
    <mergeCell ref="AW50:BN50"/>
    <mergeCell ref="BP50:CA50"/>
    <mergeCell ref="DS49:DV49"/>
    <mergeCell ref="AS47:BV47"/>
    <mergeCell ref="CM49:CN49"/>
    <mergeCell ref="BP49:CA49"/>
    <mergeCell ref="AW49:BN49"/>
    <mergeCell ref="DR47:EB47"/>
    <mergeCell ref="DZ49:EB49"/>
    <mergeCell ref="DW49:DY49"/>
    <mergeCell ref="A51:B51"/>
    <mergeCell ref="C51:G51"/>
    <mergeCell ref="H51:I51"/>
    <mergeCell ref="J51:AF51"/>
    <mergeCell ref="AG51:AJ51"/>
    <mergeCell ref="AK51:AM51"/>
    <mergeCell ref="AN51:AP51"/>
    <mergeCell ref="T47:AP47"/>
    <mergeCell ref="T49:AI49"/>
    <mergeCell ref="T50:AI50"/>
    <mergeCell ref="AK50:AU50"/>
    <mergeCell ref="AK49:AU49"/>
    <mergeCell ref="AS43:BV43"/>
    <mergeCell ref="DF38:EH38"/>
    <mergeCell ref="CO49:CS49"/>
    <mergeCell ref="CT49:CU49"/>
    <mergeCell ref="CV49:DR49"/>
    <mergeCell ref="CE39:DE39"/>
    <mergeCell ref="DF39:EH39"/>
    <mergeCell ref="DA48:DP48"/>
    <mergeCell ref="CL45:FK45"/>
    <mergeCell ref="EX41:FK41"/>
    <mergeCell ref="BT36:CD36"/>
    <mergeCell ref="BT37:CD37"/>
    <mergeCell ref="EI36:FK36"/>
    <mergeCell ref="EI37:FK37"/>
    <mergeCell ref="DF36:EH36"/>
    <mergeCell ref="BT38:CD38"/>
    <mergeCell ref="CE37:DE37"/>
    <mergeCell ref="DF37:EH37"/>
    <mergeCell ref="T42:AP42"/>
    <mergeCell ref="T43:AP43"/>
    <mergeCell ref="EI39:FK39"/>
    <mergeCell ref="A38:AW38"/>
    <mergeCell ref="CE38:DE38"/>
    <mergeCell ref="DR48:EB48"/>
    <mergeCell ref="ED48:EV48"/>
    <mergeCell ref="T46:AP46"/>
    <mergeCell ref="EX42:FK42"/>
    <mergeCell ref="DA47:DP47"/>
    <mergeCell ref="AX37:BH37"/>
    <mergeCell ref="CR9:DM9"/>
    <mergeCell ref="EX48:FI48"/>
    <mergeCell ref="EX14:FK14"/>
    <mergeCell ref="EI14:EL14"/>
    <mergeCell ref="EI35:FK35"/>
    <mergeCell ref="DF35:EH35"/>
    <mergeCell ref="CL44:FK44"/>
    <mergeCell ref="BI36:BS36"/>
    <mergeCell ref="BI37:BS37"/>
    <mergeCell ref="CR3:FK3"/>
    <mergeCell ref="CR4:FK4"/>
    <mergeCell ref="CR5:FK5"/>
    <mergeCell ref="CR6:FK6"/>
    <mergeCell ref="AX25:EI26"/>
    <mergeCell ref="B14:EH14"/>
    <mergeCell ref="EX19:FK21"/>
    <mergeCell ref="A4:BT4"/>
    <mergeCell ref="A5:BT5"/>
    <mergeCell ref="A6:BT6"/>
    <mergeCell ref="A36:AW36"/>
    <mergeCell ref="A37:AW37"/>
    <mergeCell ref="AX31:BH35"/>
    <mergeCell ref="BI31:BS35"/>
    <mergeCell ref="DF31:FK34"/>
    <mergeCell ref="BT31:DE31"/>
    <mergeCell ref="CE35:DE35"/>
    <mergeCell ref="CE36:DE36"/>
    <mergeCell ref="AX36:BH36"/>
    <mergeCell ref="BT35:CD35"/>
    <mergeCell ref="CR1:FK1"/>
    <mergeCell ref="AX17:EI18"/>
    <mergeCell ref="EX17:FK18"/>
    <mergeCell ref="CR8:DM8"/>
    <mergeCell ref="CR7:FK7"/>
    <mergeCell ref="CY10:DU10"/>
    <mergeCell ref="B13:EP13"/>
    <mergeCell ref="EA9:FK9"/>
    <mergeCell ref="EA8:FK8"/>
    <mergeCell ref="A3:BT3"/>
    <mergeCell ref="EX28:FK28"/>
    <mergeCell ref="ED47:EV47"/>
    <mergeCell ref="EX47:FI47"/>
    <mergeCell ref="AX23:EI24"/>
    <mergeCell ref="EI38:FK38"/>
    <mergeCell ref="EX25:FK27"/>
    <mergeCell ref="BT32:DE32"/>
    <mergeCell ref="CO33:CQ33"/>
    <mergeCell ref="L28:BB28"/>
    <mergeCell ref="EX24:FK24"/>
    <mergeCell ref="A31:AW35"/>
    <mergeCell ref="CP10:CQ10"/>
    <mergeCell ref="EC10:EE10"/>
    <mergeCell ref="DZ10:EB10"/>
    <mergeCell ref="CW10:CX10"/>
    <mergeCell ref="CR10:CV10"/>
    <mergeCell ref="DV10:DY10"/>
    <mergeCell ref="AE10:AH10"/>
    <mergeCell ref="A7:BT7"/>
    <mergeCell ref="A8:V8"/>
    <mergeCell ref="AJ8:BT8"/>
    <mergeCell ref="A9:V9"/>
    <mergeCell ref="AJ9:BT9"/>
    <mergeCell ref="AI10:AK10"/>
    <mergeCell ref="AL10:AN10"/>
    <mergeCell ref="A10:E10"/>
    <mergeCell ref="F10:G10"/>
    <mergeCell ref="H10:AD1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F46" sqref="F46"/>
    </sheetView>
  </sheetViews>
  <sheetFormatPr defaultColWidth="9.00390625" defaultRowHeight="12.75"/>
  <cols>
    <col min="1" max="2" width="9.125" style="14" customWidth="1"/>
    <col min="3" max="3" width="20.75390625" style="14" customWidth="1"/>
    <col min="4" max="4" width="14.75390625" style="14" customWidth="1"/>
    <col min="5" max="5" width="19.875" style="14" customWidth="1"/>
    <col min="6" max="6" width="20.125" style="14" customWidth="1"/>
    <col min="7" max="7" width="19.125" style="14" customWidth="1"/>
    <col min="8" max="8" width="23.00390625" style="14" customWidth="1"/>
    <col min="9" max="16384" width="9.125" style="14" customWidth="1"/>
  </cols>
  <sheetData>
    <row r="1" spans="1:9" s="12" customFormat="1" ht="55.5" customHeight="1">
      <c r="A1" s="90"/>
      <c r="B1" s="90"/>
      <c r="C1" s="90"/>
      <c r="D1" s="91"/>
      <c r="E1" s="269" t="s">
        <v>131</v>
      </c>
      <c r="F1" s="269"/>
      <c r="G1" s="269"/>
      <c r="H1" s="269"/>
      <c r="I1" s="13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271" t="s">
        <v>72</v>
      </c>
      <c r="B3" s="271"/>
      <c r="C3" s="271"/>
      <c r="D3" s="271"/>
      <c r="E3" s="271"/>
      <c r="F3" s="271"/>
      <c r="G3" s="271"/>
      <c r="H3" s="271"/>
    </row>
    <row r="4" spans="1:8" ht="12.75">
      <c r="A4" s="271" t="s">
        <v>73</v>
      </c>
      <c r="B4" s="271"/>
      <c r="C4" s="271"/>
      <c r="D4" s="271"/>
      <c r="E4" s="271"/>
      <c r="F4" s="271"/>
      <c r="G4" s="271"/>
      <c r="H4" s="271"/>
    </row>
    <row r="5" spans="1:8" ht="12.75">
      <c r="A5" s="270" t="s">
        <v>154</v>
      </c>
      <c r="B5" s="271"/>
      <c r="C5" s="271"/>
      <c r="D5" s="271"/>
      <c r="E5" s="271"/>
      <c r="F5" s="271"/>
      <c r="G5" s="271"/>
      <c r="H5" s="271"/>
    </row>
    <row r="6" spans="1:8" ht="19.5" customHeight="1">
      <c r="A6" s="274" t="s">
        <v>132</v>
      </c>
      <c r="B6" s="274"/>
      <c r="C6" s="274"/>
      <c r="D6" s="274"/>
      <c r="E6" s="274"/>
      <c r="F6" s="274"/>
      <c r="G6" s="274"/>
      <c r="H6" s="274"/>
    </row>
    <row r="7" spans="1:8" ht="12.75">
      <c r="A7" s="287" t="s">
        <v>78</v>
      </c>
      <c r="B7" s="288"/>
      <c r="C7" s="288"/>
      <c r="D7" s="288"/>
      <c r="E7" s="288"/>
      <c r="F7" s="288"/>
      <c r="G7" s="288"/>
      <c r="H7" s="288"/>
    </row>
    <row r="8" spans="1:8" ht="108.75" customHeight="1">
      <c r="A8" s="279" t="s">
        <v>155</v>
      </c>
      <c r="B8" s="279"/>
      <c r="C8" s="279"/>
      <c r="D8" s="279"/>
      <c r="E8" s="279"/>
      <c r="F8" s="279"/>
      <c r="G8" s="279"/>
      <c r="H8" s="279"/>
    </row>
    <row r="9" spans="1:8" ht="12.75">
      <c r="A9" s="92"/>
      <c r="B9" s="92"/>
      <c r="C9" s="92"/>
      <c r="D9" s="92"/>
      <c r="E9" s="92"/>
      <c r="F9" s="92"/>
      <c r="G9" s="92"/>
      <c r="H9" s="92"/>
    </row>
    <row r="10" spans="1:8" ht="12.75">
      <c r="A10" s="285" t="s">
        <v>0</v>
      </c>
      <c r="B10" s="285"/>
      <c r="C10" s="285"/>
      <c r="D10" s="286" t="s">
        <v>22</v>
      </c>
      <c r="E10" s="285" t="s">
        <v>57</v>
      </c>
      <c r="F10" s="285"/>
      <c r="G10" s="285"/>
      <c r="H10" s="285"/>
    </row>
    <row r="11" spans="1:8" ht="12.75">
      <c r="A11" s="285"/>
      <c r="B11" s="285"/>
      <c r="C11" s="285"/>
      <c r="D11" s="286"/>
      <c r="E11" s="272" t="s">
        <v>74</v>
      </c>
      <c r="F11" s="285" t="s">
        <v>4</v>
      </c>
      <c r="G11" s="285"/>
      <c r="H11" s="285"/>
    </row>
    <row r="12" spans="1:18" ht="157.5" customHeight="1">
      <c r="A12" s="285"/>
      <c r="B12" s="285"/>
      <c r="C12" s="285"/>
      <c r="D12" s="286"/>
      <c r="E12" s="273"/>
      <c r="F12" s="93" t="s">
        <v>75</v>
      </c>
      <c r="G12" s="95" t="s">
        <v>79</v>
      </c>
      <c r="H12" s="93" t="s">
        <v>124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80">
        <v>1</v>
      </c>
      <c r="B13" s="281"/>
      <c r="C13" s="282"/>
      <c r="D13" s="93">
        <v>2</v>
      </c>
      <c r="E13" s="94">
        <v>3</v>
      </c>
      <c r="F13" s="93">
        <v>4</v>
      </c>
      <c r="G13" s="93">
        <v>5</v>
      </c>
      <c r="H13" s="93">
        <v>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8" ht="14.25" customHeight="1">
      <c r="A14" s="284" t="s">
        <v>5</v>
      </c>
      <c r="B14" s="284"/>
      <c r="C14" s="284"/>
      <c r="D14" s="96">
        <v>900</v>
      </c>
      <c r="E14" s="107">
        <f>F14+G14+H14</f>
        <v>8570000</v>
      </c>
      <c r="F14" s="107">
        <f>F16+F17+F22+F30+F31+F32+F33</f>
        <v>6270000</v>
      </c>
      <c r="G14" s="107">
        <f>G16+G17+G22+G30+G31+G32+G33</f>
        <v>0</v>
      </c>
      <c r="H14" s="107">
        <f>H16+H17+H22+H30+H31+H32+H33</f>
        <v>2300000</v>
      </c>
    </row>
    <row r="15" spans="1:8" ht="15">
      <c r="A15" s="265" t="s">
        <v>4</v>
      </c>
      <c r="B15" s="265"/>
      <c r="C15" s="265"/>
      <c r="D15" s="93"/>
      <c r="E15" s="98"/>
      <c r="F15" s="99"/>
      <c r="G15" s="99"/>
      <c r="H15" s="99"/>
    </row>
    <row r="16" spans="1:8" ht="15" customHeight="1">
      <c r="A16" s="263" t="s">
        <v>128</v>
      </c>
      <c r="B16" s="263"/>
      <c r="C16" s="263"/>
      <c r="D16" s="110">
        <v>180</v>
      </c>
      <c r="E16" s="107">
        <f>F16+G16+H16</f>
        <v>0</v>
      </c>
      <c r="F16" s="109"/>
      <c r="G16" s="109"/>
      <c r="H16" s="109"/>
    </row>
    <row r="17" spans="1:8" ht="33" customHeight="1">
      <c r="A17" s="283" t="s">
        <v>37</v>
      </c>
      <c r="B17" s="283"/>
      <c r="C17" s="283"/>
      <c r="D17" s="100">
        <v>210</v>
      </c>
      <c r="E17" s="107">
        <f aca="true" t="shared" si="0" ref="E17:E36">F17+G17+H17</f>
        <v>7125000</v>
      </c>
      <c r="F17" s="108">
        <f>F19+F20+F21</f>
        <v>5234000</v>
      </c>
      <c r="G17" s="108">
        <f>G19+G20+G21</f>
        <v>0</v>
      </c>
      <c r="H17" s="108">
        <f>H19+H20+H21</f>
        <v>1891000</v>
      </c>
    </row>
    <row r="18" spans="1:8" ht="15">
      <c r="A18" s="266" t="s">
        <v>1</v>
      </c>
      <c r="B18" s="266"/>
      <c r="C18" s="266"/>
      <c r="D18" s="97"/>
      <c r="E18" s="98"/>
      <c r="F18" s="99"/>
      <c r="G18" s="99"/>
      <c r="H18" s="99"/>
    </row>
    <row r="19" spans="1:8" ht="15">
      <c r="A19" s="265" t="s">
        <v>25</v>
      </c>
      <c r="B19" s="265"/>
      <c r="C19" s="265"/>
      <c r="D19" s="101">
        <v>211</v>
      </c>
      <c r="E19" s="107">
        <f t="shared" si="0"/>
        <v>5300000</v>
      </c>
      <c r="F19" s="99">
        <v>3900000</v>
      </c>
      <c r="G19" s="99"/>
      <c r="H19" s="99">
        <v>1400000</v>
      </c>
    </row>
    <row r="20" spans="1:8" ht="15">
      <c r="A20" s="264" t="s">
        <v>26</v>
      </c>
      <c r="B20" s="264"/>
      <c r="C20" s="264"/>
      <c r="D20" s="101">
        <v>212</v>
      </c>
      <c r="E20" s="107">
        <f t="shared" si="0"/>
        <v>12200</v>
      </c>
      <c r="F20" s="99"/>
      <c r="G20" s="99"/>
      <c r="H20" s="99">
        <v>12200</v>
      </c>
    </row>
    <row r="21" spans="1:8" ht="16.5" customHeight="1">
      <c r="A21" s="265" t="s">
        <v>27</v>
      </c>
      <c r="B21" s="265"/>
      <c r="C21" s="265"/>
      <c r="D21" s="101">
        <v>213</v>
      </c>
      <c r="E21" s="107">
        <f t="shared" si="0"/>
        <v>1812800</v>
      </c>
      <c r="F21" s="99">
        <v>1334000</v>
      </c>
      <c r="G21" s="99"/>
      <c r="H21" s="99">
        <v>478800</v>
      </c>
    </row>
    <row r="22" spans="1:8" ht="15">
      <c r="A22" s="267" t="s">
        <v>38</v>
      </c>
      <c r="B22" s="267"/>
      <c r="C22" s="267"/>
      <c r="D22" s="100">
        <v>220</v>
      </c>
      <c r="E22" s="107">
        <f t="shared" si="0"/>
        <v>1074000</v>
      </c>
      <c r="F22" s="108">
        <f>F24+F25+F26+F27+F28+F29</f>
        <v>820000</v>
      </c>
      <c r="G22" s="108">
        <f>G24+G25+G26+G27+G28+G29</f>
        <v>0</v>
      </c>
      <c r="H22" s="108">
        <f>H24+H25+H26+H27+H28+H29</f>
        <v>254000</v>
      </c>
    </row>
    <row r="23" spans="1:8" ht="15">
      <c r="A23" s="266" t="s">
        <v>1</v>
      </c>
      <c r="B23" s="266"/>
      <c r="C23" s="266"/>
      <c r="D23" s="101"/>
      <c r="E23" s="98"/>
      <c r="F23" s="99"/>
      <c r="G23" s="99"/>
      <c r="H23" s="99"/>
    </row>
    <row r="24" spans="1:8" ht="15">
      <c r="A24" s="266" t="s">
        <v>66</v>
      </c>
      <c r="B24" s="266"/>
      <c r="C24" s="266"/>
      <c r="D24" s="101">
        <v>221</v>
      </c>
      <c r="E24" s="107">
        <f t="shared" si="0"/>
        <v>133000</v>
      </c>
      <c r="F24" s="99">
        <v>126000</v>
      </c>
      <c r="G24" s="99"/>
      <c r="H24" s="99">
        <v>7000</v>
      </c>
    </row>
    <row r="25" spans="1:8" ht="15">
      <c r="A25" s="266" t="s">
        <v>67</v>
      </c>
      <c r="B25" s="266"/>
      <c r="C25" s="266"/>
      <c r="D25" s="101">
        <v>222</v>
      </c>
      <c r="E25" s="107">
        <f t="shared" si="0"/>
        <v>12000</v>
      </c>
      <c r="F25" s="99"/>
      <c r="G25" s="99"/>
      <c r="H25" s="99">
        <v>12000</v>
      </c>
    </row>
    <row r="26" spans="1:8" ht="15">
      <c r="A26" s="266" t="s">
        <v>68</v>
      </c>
      <c r="B26" s="266"/>
      <c r="C26" s="266"/>
      <c r="D26" s="101">
        <v>223</v>
      </c>
      <c r="E26" s="107">
        <f t="shared" si="0"/>
        <v>245000</v>
      </c>
      <c r="F26" s="99">
        <v>220000</v>
      </c>
      <c r="G26" s="99"/>
      <c r="H26" s="99">
        <v>25000</v>
      </c>
    </row>
    <row r="27" spans="1:8" ht="27" customHeight="1">
      <c r="A27" s="266" t="s">
        <v>69</v>
      </c>
      <c r="B27" s="266"/>
      <c r="C27" s="266"/>
      <c r="D27" s="101">
        <v>224</v>
      </c>
      <c r="E27" s="107">
        <f t="shared" si="0"/>
        <v>0</v>
      </c>
      <c r="F27" s="99"/>
      <c r="G27" s="99"/>
      <c r="H27" s="99"/>
    </row>
    <row r="28" spans="1:8" ht="29.25" customHeight="1">
      <c r="A28" s="266" t="s">
        <v>76</v>
      </c>
      <c r="B28" s="266"/>
      <c r="C28" s="266"/>
      <c r="D28" s="101">
        <v>225</v>
      </c>
      <c r="E28" s="107">
        <f t="shared" si="0"/>
        <v>120000</v>
      </c>
      <c r="F28" s="99">
        <v>100000</v>
      </c>
      <c r="G28" s="99"/>
      <c r="H28" s="99">
        <v>20000</v>
      </c>
    </row>
    <row r="29" spans="1:8" ht="16.5" customHeight="1">
      <c r="A29" s="266" t="s">
        <v>77</v>
      </c>
      <c r="B29" s="266"/>
      <c r="C29" s="266"/>
      <c r="D29" s="101">
        <v>226</v>
      </c>
      <c r="E29" s="107">
        <f t="shared" si="0"/>
        <v>564000</v>
      </c>
      <c r="F29" s="99">
        <v>374000</v>
      </c>
      <c r="G29" s="99"/>
      <c r="H29" s="99">
        <v>190000</v>
      </c>
    </row>
    <row r="30" spans="1:8" ht="33" customHeight="1">
      <c r="A30" s="265" t="s">
        <v>39</v>
      </c>
      <c r="B30" s="265"/>
      <c r="C30" s="265"/>
      <c r="D30" s="101">
        <v>240</v>
      </c>
      <c r="E30" s="107">
        <f t="shared" si="0"/>
        <v>0</v>
      </c>
      <c r="F30" s="99"/>
      <c r="G30" s="99"/>
      <c r="H30" s="99"/>
    </row>
    <row r="31" spans="1:8" ht="15">
      <c r="A31" s="265" t="s">
        <v>40</v>
      </c>
      <c r="B31" s="265"/>
      <c r="C31" s="265"/>
      <c r="D31" s="101">
        <v>260</v>
      </c>
      <c r="E31" s="107">
        <f t="shared" si="0"/>
        <v>0</v>
      </c>
      <c r="F31" s="99"/>
      <c r="G31" s="99"/>
      <c r="H31" s="99"/>
    </row>
    <row r="32" spans="1:8" ht="15">
      <c r="A32" s="265" t="s">
        <v>28</v>
      </c>
      <c r="B32" s="265"/>
      <c r="C32" s="265"/>
      <c r="D32" s="101">
        <v>290</v>
      </c>
      <c r="E32" s="107">
        <f t="shared" si="0"/>
        <v>25000</v>
      </c>
      <c r="F32" s="99"/>
      <c r="G32" s="99"/>
      <c r="H32" s="99">
        <v>25000</v>
      </c>
    </row>
    <row r="33" spans="1:8" ht="30.75" customHeight="1">
      <c r="A33" s="267" t="s">
        <v>41</v>
      </c>
      <c r="B33" s="267"/>
      <c r="C33" s="267"/>
      <c r="D33" s="100">
        <v>300</v>
      </c>
      <c r="E33" s="107">
        <f t="shared" si="0"/>
        <v>346000</v>
      </c>
      <c r="F33" s="108">
        <f>F35+F36</f>
        <v>216000</v>
      </c>
      <c r="G33" s="108">
        <f>G35+G36</f>
        <v>0</v>
      </c>
      <c r="H33" s="108">
        <f>H35+H36</f>
        <v>130000</v>
      </c>
    </row>
    <row r="34" spans="1:8" ht="15">
      <c r="A34" s="266" t="s">
        <v>1</v>
      </c>
      <c r="B34" s="266"/>
      <c r="C34" s="266"/>
      <c r="D34" s="101"/>
      <c r="E34" s="98"/>
      <c r="F34" s="99"/>
      <c r="G34" s="99"/>
      <c r="H34" s="99"/>
    </row>
    <row r="35" spans="1:8" ht="18" customHeight="1">
      <c r="A35" s="265" t="s">
        <v>29</v>
      </c>
      <c r="B35" s="265"/>
      <c r="C35" s="265"/>
      <c r="D35" s="101">
        <v>310</v>
      </c>
      <c r="E35" s="107">
        <f t="shared" si="0"/>
        <v>30000</v>
      </c>
      <c r="F35" s="99"/>
      <c r="G35" s="99"/>
      <c r="H35" s="99">
        <v>30000</v>
      </c>
    </row>
    <row r="36" spans="1:8" ht="29.25" customHeight="1">
      <c r="A36" s="265" t="s">
        <v>30</v>
      </c>
      <c r="B36" s="265"/>
      <c r="C36" s="265"/>
      <c r="D36" s="101">
        <v>340</v>
      </c>
      <c r="E36" s="107">
        <f t="shared" si="0"/>
        <v>316000</v>
      </c>
      <c r="F36" s="99">
        <v>216000</v>
      </c>
      <c r="G36" s="99"/>
      <c r="H36" s="99">
        <v>100000</v>
      </c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s="12" customFormat="1" ht="29.25" customHeight="1">
      <c r="A39" s="277" t="s">
        <v>55</v>
      </c>
      <c r="B39" s="277"/>
      <c r="C39" s="277"/>
      <c r="D39" s="277"/>
      <c r="E39" s="103"/>
      <c r="F39" s="268" t="s">
        <v>133</v>
      </c>
      <c r="G39" s="268"/>
      <c r="H39" s="268"/>
    </row>
    <row r="40" spans="1:8" s="12" customFormat="1" ht="29.25" customHeight="1">
      <c r="A40" s="277" t="s">
        <v>43</v>
      </c>
      <c r="B40" s="277"/>
      <c r="C40" s="277"/>
      <c r="D40" s="102"/>
      <c r="E40" s="104" t="s">
        <v>7</v>
      </c>
      <c r="F40" s="278" t="s">
        <v>6</v>
      </c>
      <c r="G40" s="278"/>
      <c r="H40" s="278"/>
    </row>
    <row r="41" spans="1:8" s="12" customFormat="1" ht="28.5" customHeight="1">
      <c r="A41" s="91"/>
      <c r="B41" s="91"/>
      <c r="C41" s="91"/>
      <c r="D41" s="91"/>
      <c r="E41" s="105" t="s">
        <v>7</v>
      </c>
      <c r="F41" s="276" t="s">
        <v>6</v>
      </c>
      <c r="G41" s="276"/>
      <c r="H41" s="276"/>
    </row>
    <row r="42" spans="1:8" s="12" customFormat="1" ht="31.5" customHeight="1">
      <c r="A42" s="277" t="s">
        <v>56</v>
      </c>
      <c r="B42" s="277"/>
      <c r="C42" s="277"/>
      <c r="D42" s="277"/>
      <c r="E42" s="106"/>
      <c r="F42" s="268" t="s">
        <v>134</v>
      </c>
      <c r="G42" s="268"/>
      <c r="H42" s="268"/>
    </row>
    <row r="43" spans="1:8" s="12" customFormat="1" ht="15">
      <c r="A43" s="90"/>
      <c r="B43" s="90"/>
      <c r="C43" s="90"/>
      <c r="D43" s="91"/>
      <c r="E43" s="105" t="s">
        <v>7</v>
      </c>
      <c r="F43" s="276" t="s">
        <v>6</v>
      </c>
      <c r="G43" s="276"/>
      <c r="H43" s="276"/>
    </row>
    <row r="44" spans="1:8" s="12" customFormat="1" ht="23.25" customHeight="1">
      <c r="A44" s="277" t="s">
        <v>42</v>
      </c>
      <c r="B44" s="277"/>
      <c r="C44" s="277"/>
      <c r="D44" s="277"/>
      <c r="E44" s="106"/>
      <c r="F44" s="268" t="s">
        <v>134</v>
      </c>
      <c r="G44" s="268"/>
      <c r="H44" s="268"/>
    </row>
    <row r="45" spans="1:8" s="12" customFormat="1" ht="30" customHeight="1">
      <c r="A45" s="277" t="s">
        <v>135</v>
      </c>
      <c r="B45" s="277"/>
      <c r="C45" s="90"/>
      <c r="D45" s="91"/>
      <c r="E45" s="105" t="s">
        <v>7</v>
      </c>
      <c r="F45" s="276" t="s">
        <v>6</v>
      </c>
      <c r="G45" s="276"/>
      <c r="H45" s="276"/>
    </row>
    <row r="46" spans="1:8" s="12" customFormat="1" ht="15">
      <c r="A46" s="275" t="s">
        <v>165</v>
      </c>
      <c r="B46" s="275"/>
      <c r="C46" s="275"/>
      <c r="D46" s="91"/>
      <c r="E46" s="90"/>
      <c r="F46" s="90"/>
      <c r="G46" s="90"/>
      <c r="H46" s="90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  <row r="49" spans="1:8" ht="12.75">
      <c r="A49" s="92"/>
      <c r="B49" s="92"/>
      <c r="C49" s="92"/>
      <c r="D49" s="92"/>
      <c r="E49" s="92"/>
      <c r="F49" s="92"/>
      <c r="G49" s="92"/>
      <c r="H49" s="92"/>
    </row>
  </sheetData>
  <sheetProtection password="CEEF" sheet="1" objects="1" scenarios="1" formatCells="0" formatColumns="0" formatRows="0"/>
  <mergeCells count="49">
    <mergeCell ref="A18:C18"/>
    <mergeCell ref="A3:H3"/>
    <mergeCell ref="A17:C17"/>
    <mergeCell ref="A15:C15"/>
    <mergeCell ref="A14:C14"/>
    <mergeCell ref="E10:H10"/>
    <mergeCell ref="F11:H11"/>
    <mergeCell ref="D10:D12"/>
    <mergeCell ref="A10:C12"/>
    <mergeCell ref="A7:H7"/>
    <mergeCell ref="A40:C40"/>
    <mergeCell ref="F40:H40"/>
    <mergeCell ref="A39:D39"/>
    <mergeCell ref="A4:H4"/>
    <mergeCell ref="A25:C25"/>
    <mergeCell ref="A26:C26"/>
    <mergeCell ref="A27:C27"/>
    <mergeCell ref="A8:H8"/>
    <mergeCell ref="A13:C13"/>
    <mergeCell ref="A23:C23"/>
    <mergeCell ref="A46:C46"/>
    <mergeCell ref="F41:H41"/>
    <mergeCell ref="A42:D42"/>
    <mergeCell ref="F43:H43"/>
    <mergeCell ref="A44:D44"/>
    <mergeCell ref="A45:B45"/>
    <mergeCell ref="F45:H45"/>
    <mergeCell ref="F42:H42"/>
    <mergeCell ref="F44:H44"/>
    <mergeCell ref="A34:C34"/>
    <mergeCell ref="A33:C33"/>
    <mergeCell ref="F39:H39"/>
    <mergeCell ref="E1:H1"/>
    <mergeCell ref="A5:H5"/>
    <mergeCell ref="E11:E12"/>
    <mergeCell ref="A30:C30"/>
    <mergeCell ref="A22:C22"/>
    <mergeCell ref="A24:C24"/>
    <mergeCell ref="A6:H6"/>
    <mergeCell ref="A16:C16"/>
    <mergeCell ref="A20:C20"/>
    <mergeCell ref="A19:C19"/>
    <mergeCell ref="A28:C28"/>
    <mergeCell ref="A36:C36"/>
    <mergeCell ref="A35:C35"/>
    <mergeCell ref="A29:C29"/>
    <mergeCell ref="A21:C21"/>
    <mergeCell ref="A32:C32"/>
    <mergeCell ref="A31:C31"/>
  </mergeCells>
  <printOptions/>
  <pageMargins left="0.7874015748031497" right="0.5905511811023623" top="0.5511811023622047" bottom="0.31496062992125984" header="0.275590551181102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Наталья</cp:lastModifiedBy>
  <cp:lastPrinted>2014-02-10T07:47:14Z</cp:lastPrinted>
  <dcterms:created xsi:type="dcterms:W3CDTF">2010-08-09T11:23:33Z</dcterms:created>
  <dcterms:modified xsi:type="dcterms:W3CDTF">2014-03-17T02:53:06Z</dcterms:modified>
  <cp:category/>
  <cp:version/>
  <cp:contentType/>
  <cp:contentStatus/>
</cp:coreProperties>
</file>