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 refMode="R1C1"/>
</workbook>
</file>

<file path=xl/sharedStrings.xml><?xml version="1.0" encoding="utf-8"?>
<sst xmlns="http://schemas.openxmlformats.org/spreadsheetml/2006/main" count="250" uniqueCount="104">
  <si>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</si>
  <si>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</si>
  <si>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</si>
  <si>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</si>
  <si>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</si>
  <si>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</si>
  <si>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</si>
  <si>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</si>
  <si>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</si>
  <si>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</si>
  <si>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</si>
  <si>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</si>
  <si>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</si>
  <si>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</si>
  <si>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</si>
  <si>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</si>
  <si>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</si>
  <si>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</si>
  <si>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</si>
  <si>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</si>
  <si>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</si>
  <si>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</si>
  <si>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</si>
  <si>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</si>
  <si>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</si>
  <si>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</si>
  <si>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</si>
  <si>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</si>
  <si>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</si>
  <si>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</si>
  <si>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</si>
  <si>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</si>
  <si>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</si>
  <si>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</si>
  <si>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</si>
  <si>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</si>
  <si>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</si>
  <si>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</si>
  <si>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</si>
  <si>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</si>
  <si>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</si>
  <si>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</si>
  <si>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</si>
  <si>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</si>
  <si>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</si>
  <si>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</si>
  <si>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</si>
  <si>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</si>
  <si>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</si>
  <si>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</si>
  <si>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</si>
  <si>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</si>
  <si>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</si>
  <si>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</si>
  <si>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</si>
  <si>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</si>
  <si>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</si>
  <si>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</si>
  <si>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</si>
  <si>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</si>
  <si>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</si>
  <si>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</si>
  <si>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2017 год</t>
  </si>
  <si>
    <t>Директор</t>
  </si>
  <si>
    <t xml:space="preserve"> 2016 год</t>
  </si>
  <si>
    <t>2018 год</t>
  </si>
  <si>
    <t>на 2016  год и плановый период 2017 и 2018годы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</si>
  <si>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</si>
  <si>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</si>
  <si>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</si>
  <si>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</si>
  <si>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</si>
  <si>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</si>
  <si>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</si>
  <si>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</si>
  <si>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</si>
  <si>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</si>
  <si>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</si>
  <si>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</si>
  <si>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</si>
  <si>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</si>
  <si>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</si>
  <si>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</si>
  <si>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</si>
  <si>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</si>
  <si>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</si>
  <si>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</si>
  <si>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</si>
  <si>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</si>
  <si>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</si>
  <si>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</si>
  <si>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</si>
  <si>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</si>
  <si>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</si>
  <si>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"29" марта 2016 г.</t>
  </si>
  <si>
    <t>Государственное автономное учреждение Тюменской области "Межрайонная станция по борьбе с болезнями животных по Голышмановскому и Аромашевскому районам"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</si>
  <si>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</si>
  <si>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</si>
  <si>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</si>
  <si>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</si>
  <si>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С.С.Коноводов</t>
  </si>
  <si>
    <t>15785898.19</t>
  </si>
  <si>
    <t>Н.В.Мокина</t>
  </si>
  <si>
    <t>"29"марта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</si>
</sst>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4">
      <selection activeCell="G115" sqref="G115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40" t="s">
        <v>36</v>
      </c>
      <c r="K1" s="141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18" t="s">
        <v>21</v>
      </c>
      <c r="J2" s="119"/>
      <c r="K2" s="119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21" t="s">
        <v>63</v>
      </c>
      <c r="J3" s="122"/>
      <c r="K3" s="122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20" t="s">
        <v>26</v>
      </c>
      <c r="J4" s="119"/>
      <c r="K4" s="119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23"/>
      <c r="J6" s="124"/>
      <c r="K6" s="124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44" t="s">
        <v>100</v>
      </c>
      <c r="J8" s="122"/>
      <c r="K8" s="122"/>
    </row>
    <row r="9" spans="1:11" ht="15">
      <c r="A9" s="42"/>
      <c r="B9" s="42"/>
      <c r="C9" s="42"/>
      <c r="D9" s="42"/>
      <c r="E9" s="40"/>
      <c r="F9" s="47"/>
      <c r="G9" s="47"/>
      <c r="H9" s="47"/>
      <c r="I9" s="126" t="s">
        <v>6</v>
      </c>
      <c r="J9" s="127"/>
      <c r="K9" s="127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39" t="s">
        <v>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"/>
    </row>
    <row r="13" spans="1:12" ht="18.75" customHeight="1">
      <c r="A13" s="113" t="s">
        <v>66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13" t="s">
        <v>94</v>
      </c>
      <c r="D15" s="113"/>
      <c r="E15" s="128"/>
      <c r="F15" s="128"/>
      <c r="G15" s="128"/>
      <c r="H15" s="128"/>
      <c r="I15" s="128"/>
      <c r="J15" s="31" t="s">
        <v>32</v>
      </c>
      <c r="K15" s="66">
        <v>42458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94" t="s">
        <v>45</v>
      </c>
      <c r="B18" s="94"/>
      <c r="C18" s="94"/>
      <c r="D18" s="94"/>
      <c r="E18" s="129" t="s">
        <v>95</v>
      </c>
      <c r="F18" s="129"/>
      <c r="G18" s="129"/>
      <c r="H18" s="129"/>
      <c r="I18" s="30"/>
      <c r="J18" s="31"/>
      <c r="K18" s="32"/>
    </row>
    <row r="19" spans="1:11" ht="15" customHeight="1">
      <c r="A19" s="94"/>
      <c r="B19" s="94"/>
      <c r="C19" s="94"/>
      <c r="D19" s="94"/>
      <c r="E19" s="129"/>
      <c r="F19" s="129"/>
      <c r="G19" s="129"/>
      <c r="H19" s="129"/>
      <c r="I19" s="30"/>
      <c r="J19" s="33" t="s">
        <v>33</v>
      </c>
      <c r="K19" s="67">
        <v>7214007278</v>
      </c>
    </row>
    <row r="20" spans="1:11" ht="13.5" customHeight="1">
      <c r="A20" s="94"/>
      <c r="B20" s="94"/>
      <c r="C20" s="94"/>
      <c r="D20" s="94"/>
      <c r="E20" s="129"/>
      <c r="F20" s="129"/>
      <c r="G20" s="129"/>
      <c r="H20" s="129"/>
      <c r="I20" s="30"/>
      <c r="J20" s="33" t="s">
        <v>34</v>
      </c>
      <c r="K20" s="67">
        <v>722001001</v>
      </c>
    </row>
    <row r="21" spans="1:11" ht="13.5" customHeight="1">
      <c r="A21" s="94"/>
      <c r="B21" s="94"/>
      <c r="C21" s="94"/>
      <c r="D21" s="94"/>
      <c r="E21" s="130"/>
      <c r="F21" s="130"/>
      <c r="G21" s="130"/>
      <c r="H21" s="130"/>
      <c r="I21" s="30"/>
      <c r="J21" s="34"/>
      <c r="K21" s="32"/>
    </row>
    <row r="22" spans="1:11" ht="22.5" customHeight="1">
      <c r="A22" s="112"/>
      <c r="B22" s="112"/>
      <c r="C22" s="112"/>
      <c r="D22" s="29"/>
      <c r="E22" s="115" t="s">
        <v>46</v>
      </c>
      <c r="F22" s="116"/>
      <c r="G22" s="116"/>
      <c r="H22" s="116"/>
      <c r="I22" s="35"/>
      <c r="J22" s="36" t="s">
        <v>35</v>
      </c>
      <c r="K22" s="32">
        <v>383</v>
      </c>
    </row>
    <row r="23" spans="1:11" ht="18.75" customHeight="1">
      <c r="A23" s="94" t="s">
        <v>10</v>
      </c>
      <c r="B23" s="94"/>
      <c r="C23" s="94"/>
      <c r="D23" s="94"/>
      <c r="E23" s="131" t="s">
        <v>61</v>
      </c>
      <c r="F23" s="131"/>
      <c r="G23" s="132"/>
      <c r="H23" s="132"/>
      <c r="I23" s="30"/>
      <c r="J23" s="31"/>
      <c r="K23" s="36"/>
    </row>
    <row r="24" spans="1:11" ht="35.25" customHeight="1">
      <c r="A24" s="94"/>
      <c r="B24" s="94"/>
      <c r="C24" s="94"/>
      <c r="D24" s="94"/>
      <c r="E24" s="133"/>
      <c r="F24" s="133"/>
      <c r="G24" s="134"/>
      <c r="H24" s="134"/>
      <c r="I24" s="30"/>
      <c r="J24" s="31"/>
      <c r="K24" s="36"/>
    </row>
    <row r="25" spans="1:11" ht="17.25" customHeight="1">
      <c r="A25" s="94" t="s">
        <v>47</v>
      </c>
      <c r="B25" s="94"/>
      <c r="C25" s="94"/>
      <c r="D25" s="94"/>
      <c r="E25" s="135" t="s">
        <v>96</v>
      </c>
      <c r="F25" s="135"/>
      <c r="G25" s="135"/>
      <c r="H25" s="135"/>
      <c r="I25" s="30"/>
      <c r="J25" s="30"/>
      <c r="K25" s="30"/>
    </row>
    <row r="26" spans="1:11" ht="18.75" customHeight="1">
      <c r="A26" s="94"/>
      <c r="B26" s="94"/>
      <c r="C26" s="94"/>
      <c r="D26" s="94"/>
      <c r="E26" s="136"/>
      <c r="F26" s="136"/>
      <c r="G26" s="136"/>
      <c r="H26" s="136"/>
      <c r="I26" s="30"/>
      <c r="J26" s="30"/>
      <c r="K26" s="30"/>
    </row>
    <row r="27" spans="1:11" ht="15" customHeight="1">
      <c r="A27" s="94"/>
      <c r="B27" s="94"/>
      <c r="C27" s="94"/>
      <c r="D27" s="94"/>
      <c r="E27" s="137"/>
      <c r="F27" s="137"/>
      <c r="G27" s="137"/>
      <c r="H27" s="137"/>
      <c r="I27" s="30"/>
      <c r="J27" s="30"/>
      <c r="K27" s="30"/>
    </row>
    <row r="28" spans="1:11" ht="21" customHeight="1" hidden="1">
      <c r="A28" s="94"/>
      <c r="B28" s="94"/>
      <c r="C28" s="94"/>
      <c r="D28" s="94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39" t="s">
        <v>37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25" t="s">
        <v>38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5"/>
    </row>
    <row r="33" spans="1:11" ht="42" customHeight="1">
      <c r="A33" s="138" t="s">
        <v>97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</row>
    <row r="34" spans="1:11" ht="1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35" spans="1:12" ht="39" customHeight="1">
      <c r="A35" s="125" t="s">
        <v>67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5"/>
    </row>
    <row r="36" spans="1:12" ht="306.75" customHeight="1">
      <c r="A36" s="138" t="s">
        <v>98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5"/>
    </row>
    <row r="37" spans="1:12" ht="21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5"/>
    </row>
    <row r="38" spans="1:12" ht="19.5" customHeight="1" hidden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5"/>
    </row>
    <row r="39" spans="1:12" ht="19.5" customHeight="1" hidden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5"/>
    </row>
    <row r="40" spans="1:12" ht="19.5" customHeight="1" hidden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5"/>
    </row>
    <row r="41" spans="1:12" ht="19.5" customHeight="1" hidden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5"/>
    </row>
    <row r="42" spans="1:12" ht="19.5" customHeight="1" hidden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5"/>
    </row>
    <row r="43" spans="1:12" ht="19.5" customHeight="1" hidden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5"/>
    </row>
    <row r="44" spans="1:12" ht="15">
      <c r="A44" s="142" t="s">
        <v>68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5"/>
    </row>
    <row r="45" spans="1:12" ht="91.5" customHeight="1">
      <c r="A45" s="95" t="s">
        <v>99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5"/>
    </row>
    <row r="46" spans="1:12" ht="9.75" customHeigh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15"/>
    </row>
    <row r="47" spans="1:12" ht="19.5" customHeight="1" hidden="1">
      <c r="A47" s="95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15"/>
    </row>
    <row r="48" spans="1:12" ht="15" hidden="1">
      <c r="A48" s="95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15"/>
    </row>
    <row r="49" spans="1:12" ht="19.5" customHeight="1" hidden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5"/>
    </row>
    <row r="50" spans="1:12" ht="19.5" customHeight="1" hidden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15"/>
    </row>
    <row r="51" spans="1:12" ht="19.5" customHeight="1" hidden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15"/>
    </row>
    <row r="52" spans="1:12" ht="19.5" customHeight="1" hidden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15"/>
    </row>
    <row r="53" spans="1:12" ht="19.5" customHeight="1" hidden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15"/>
    </row>
    <row r="54" spans="1:12" ht="19.5" customHeight="1" hidden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15"/>
    </row>
    <row r="55" spans="1:12" ht="19.5" customHeigh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15"/>
    </row>
    <row r="56" spans="1:12" ht="19.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15"/>
    </row>
    <row r="57" spans="1:11" ht="21.75" customHeight="1">
      <c r="A57" s="156" t="s">
        <v>11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</row>
    <row r="58" spans="1:11" ht="15" customHeight="1">
      <c r="A58" s="143" t="s">
        <v>0</v>
      </c>
      <c r="B58" s="143"/>
      <c r="C58" s="143"/>
      <c r="D58" s="143"/>
      <c r="E58" s="143"/>
      <c r="F58" s="143"/>
      <c r="G58" s="157" t="s">
        <v>19</v>
      </c>
      <c r="H58" s="158"/>
      <c r="I58" s="158"/>
      <c r="J58" s="158"/>
      <c r="K58" s="159"/>
    </row>
    <row r="59" spans="1:11" ht="17.25" customHeight="1">
      <c r="A59" s="99" t="s">
        <v>12</v>
      </c>
      <c r="B59" s="99"/>
      <c r="C59" s="99"/>
      <c r="D59" s="99"/>
      <c r="E59" s="99"/>
      <c r="F59" s="99"/>
      <c r="G59" s="88" t="s">
        <v>101</v>
      </c>
      <c r="H59" s="89"/>
      <c r="I59" s="89"/>
      <c r="J59" s="89"/>
      <c r="K59" s="90"/>
    </row>
    <row r="60" spans="1:11" ht="15" customHeight="1">
      <c r="A60" s="87" t="s">
        <v>1</v>
      </c>
      <c r="B60" s="87"/>
      <c r="C60" s="87"/>
      <c r="D60" s="87"/>
      <c r="E60" s="87"/>
      <c r="F60" s="87"/>
      <c r="G60" s="88"/>
      <c r="H60" s="89"/>
      <c r="I60" s="89"/>
      <c r="J60" s="89"/>
      <c r="K60" s="90"/>
    </row>
    <row r="61" spans="1:11" ht="15" customHeight="1">
      <c r="A61" s="87" t="s">
        <v>69</v>
      </c>
      <c r="B61" s="87"/>
      <c r="C61" s="87"/>
      <c r="D61" s="87"/>
      <c r="E61" s="87"/>
      <c r="F61" s="87"/>
      <c r="G61" s="88">
        <v>7599191</v>
      </c>
      <c r="H61" s="89"/>
      <c r="I61" s="89"/>
      <c r="J61" s="89"/>
      <c r="K61" s="90"/>
    </row>
    <row r="62" spans="1:11" ht="15" customHeight="1">
      <c r="A62" s="87" t="s">
        <v>2</v>
      </c>
      <c r="B62" s="87"/>
      <c r="C62" s="87"/>
      <c r="D62" s="87"/>
      <c r="E62" s="87"/>
      <c r="F62" s="87"/>
      <c r="G62" s="88"/>
      <c r="H62" s="89"/>
      <c r="I62" s="89"/>
      <c r="J62" s="89"/>
      <c r="K62" s="90"/>
    </row>
    <row r="63" spans="1:11" ht="15" customHeight="1">
      <c r="A63" s="87" t="s">
        <v>88</v>
      </c>
      <c r="B63" s="87"/>
      <c r="C63" s="87"/>
      <c r="D63" s="87"/>
      <c r="E63" s="87"/>
      <c r="F63" s="87"/>
      <c r="G63" s="88">
        <v>7599191</v>
      </c>
      <c r="H63" s="89"/>
      <c r="I63" s="89"/>
      <c r="J63" s="89"/>
      <c r="K63" s="90"/>
    </row>
    <row r="64" spans="1:11" ht="30" customHeight="1">
      <c r="A64" s="87" t="s">
        <v>89</v>
      </c>
      <c r="B64" s="87"/>
      <c r="C64" s="87"/>
      <c r="D64" s="87"/>
      <c r="E64" s="87"/>
      <c r="F64" s="87"/>
      <c r="G64" s="88"/>
      <c r="H64" s="89"/>
      <c r="I64" s="89"/>
      <c r="J64" s="89"/>
      <c r="K64" s="90"/>
    </row>
    <row r="65" spans="1:11" ht="15" customHeight="1">
      <c r="A65" s="87" t="s">
        <v>90</v>
      </c>
      <c r="B65" s="87"/>
      <c r="C65" s="87"/>
      <c r="D65" s="87"/>
      <c r="E65" s="87"/>
      <c r="F65" s="87"/>
      <c r="G65" s="88"/>
      <c r="H65" s="89"/>
      <c r="I65" s="89"/>
      <c r="J65" s="89"/>
      <c r="K65" s="90"/>
    </row>
    <row r="66" spans="1:11" ht="15.75" customHeight="1">
      <c r="A66" s="87" t="s">
        <v>91</v>
      </c>
      <c r="B66" s="87"/>
      <c r="C66" s="87"/>
      <c r="D66" s="87"/>
      <c r="E66" s="87"/>
      <c r="F66" s="87"/>
      <c r="G66" s="88">
        <v>3572737.97</v>
      </c>
      <c r="H66" s="89"/>
      <c r="I66" s="89"/>
      <c r="J66" s="89"/>
      <c r="K66" s="90"/>
    </row>
    <row r="67" spans="1:11" ht="18.75" customHeight="1">
      <c r="A67" s="87" t="s">
        <v>92</v>
      </c>
      <c r="B67" s="87"/>
      <c r="C67" s="87"/>
      <c r="D67" s="87"/>
      <c r="E67" s="87"/>
      <c r="F67" s="87"/>
      <c r="G67" s="88">
        <v>8186707.19</v>
      </c>
      <c r="H67" s="89"/>
      <c r="I67" s="89"/>
      <c r="J67" s="89"/>
      <c r="K67" s="90"/>
    </row>
    <row r="68" spans="1:11" ht="15" customHeight="1">
      <c r="A68" s="87" t="s">
        <v>2</v>
      </c>
      <c r="B68" s="87"/>
      <c r="C68" s="87"/>
      <c r="D68" s="87"/>
      <c r="E68" s="87"/>
      <c r="F68" s="87"/>
      <c r="G68" s="88"/>
      <c r="H68" s="89"/>
      <c r="I68" s="89"/>
      <c r="J68" s="89"/>
      <c r="K68" s="90"/>
    </row>
    <row r="69" spans="1:11" ht="15" customHeight="1">
      <c r="A69" s="87" t="s">
        <v>93</v>
      </c>
      <c r="B69" s="87"/>
      <c r="C69" s="87"/>
      <c r="D69" s="87"/>
      <c r="E69" s="87"/>
      <c r="F69" s="87"/>
      <c r="G69" s="88">
        <v>6984875.35</v>
      </c>
      <c r="H69" s="89"/>
      <c r="I69" s="89"/>
      <c r="J69" s="89"/>
      <c r="K69" s="90"/>
    </row>
    <row r="70" spans="1:11" ht="15" customHeight="1">
      <c r="A70" s="87" t="s">
        <v>15</v>
      </c>
      <c r="B70" s="87"/>
      <c r="C70" s="87"/>
      <c r="D70" s="87"/>
      <c r="E70" s="87"/>
      <c r="F70" s="87"/>
      <c r="G70" s="88">
        <v>1351580.75</v>
      </c>
      <c r="H70" s="89"/>
      <c r="I70" s="89"/>
      <c r="J70" s="89"/>
      <c r="K70" s="90"/>
    </row>
    <row r="71" spans="1:11" ht="15" customHeight="1">
      <c r="A71" s="99" t="s">
        <v>13</v>
      </c>
      <c r="B71" s="99"/>
      <c r="C71" s="99"/>
      <c r="D71" s="99"/>
      <c r="E71" s="99"/>
      <c r="F71" s="99"/>
      <c r="G71" s="88">
        <v>19483.92</v>
      </c>
      <c r="H71" s="89"/>
      <c r="I71" s="89"/>
      <c r="J71" s="89"/>
      <c r="K71" s="90"/>
    </row>
    <row r="72" spans="1:11" ht="15" customHeight="1">
      <c r="A72" s="87" t="s">
        <v>1</v>
      </c>
      <c r="B72" s="87"/>
      <c r="C72" s="87"/>
      <c r="D72" s="87"/>
      <c r="E72" s="87"/>
      <c r="F72" s="87"/>
      <c r="G72" s="88"/>
      <c r="H72" s="89"/>
      <c r="I72" s="89"/>
      <c r="J72" s="89"/>
      <c r="K72" s="90"/>
    </row>
    <row r="73" spans="1:11" ht="15" customHeight="1">
      <c r="A73" s="153" t="s">
        <v>48</v>
      </c>
      <c r="B73" s="154"/>
      <c r="C73" s="154"/>
      <c r="D73" s="154"/>
      <c r="E73" s="154"/>
      <c r="F73" s="155"/>
      <c r="G73" s="117">
        <v>19483.92</v>
      </c>
      <c r="H73" s="89"/>
      <c r="I73" s="89"/>
      <c r="J73" s="89"/>
      <c r="K73" s="90"/>
    </row>
    <row r="74" spans="1:11" ht="15" customHeight="1">
      <c r="A74" s="153" t="s">
        <v>49</v>
      </c>
      <c r="B74" s="154"/>
      <c r="C74" s="154"/>
      <c r="D74" s="154"/>
      <c r="E74" s="154"/>
      <c r="F74" s="155"/>
      <c r="G74" s="117"/>
      <c r="H74" s="89"/>
      <c r="I74" s="89"/>
      <c r="J74" s="89"/>
      <c r="K74" s="90"/>
    </row>
    <row r="75" spans="1:11" ht="15" customHeight="1">
      <c r="A75" s="99" t="s">
        <v>14</v>
      </c>
      <c r="B75" s="99"/>
      <c r="C75" s="99"/>
      <c r="D75" s="99"/>
      <c r="E75" s="99"/>
      <c r="F75" s="99"/>
      <c r="G75" s="88">
        <v>-38630.71</v>
      </c>
      <c r="H75" s="89"/>
      <c r="I75" s="89"/>
      <c r="J75" s="89"/>
      <c r="K75" s="90"/>
    </row>
    <row r="76" spans="1:11" ht="15" customHeight="1">
      <c r="A76" s="87" t="s">
        <v>1</v>
      </c>
      <c r="B76" s="87"/>
      <c r="C76" s="87"/>
      <c r="D76" s="87"/>
      <c r="E76" s="87"/>
      <c r="F76" s="87"/>
      <c r="G76" s="88"/>
      <c r="H76" s="89"/>
      <c r="I76" s="89"/>
      <c r="J76" s="89"/>
      <c r="K76" s="90"/>
    </row>
    <row r="77" spans="1:11" ht="15" customHeight="1">
      <c r="A77" s="87" t="s">
        <v>71</v>
      </c>
      <c r="B77" s="87"/>
      <c r="C77" s="87"/>
      <c r="D77" s="87"/>
      <c r="E77" s="87"/>
      <c r="F77" s="87"/>
      <c r="G77" s="88">
        <v>-38630.71</v>
      </c>
      <c r="H77" s="89"/>
      <c r="I77" s="89"/>
      <c r="J77" s="89"/>
      <c r="K77" s="90"/>
    </row>
    <row r="78" spans="1:11" ht="15" customHeight="1">
      <c r="A78" s="87" t="s">
        <v>2</v>
      </c>
      <c r="B78" s="87"/>
      <c r="C78" s="87"/>
      <c r="D78" s="87"/>
      <c r="E78" s="87"/>
      <c r="F78" s="87"/>
      <c r="G78" s="88"/>
      <c r="H78" s="89"/>
      <c r="I78" s="89"/>
      <c r="J78" s="89"/>
      <c r="K78" s="90"/>
    </row>
    <row r="79" spans="1:11" ht="15" customHeight="1">
      <c r="A79" s="87" t="s">
        <v>70</v>
      </c>
      <c r="B79" s="87"/>
      <c r="C79" s="87"/>
      <c r="D79" s="87"/>
      <c r="E79" s="87"/>
      <c r="F79" s="87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156" t="s">
        <v>17</v>
      </c>
      <c r="B81" s="156"/>
      <c r="C81" s="156"/>
      <c r="D81" s="156"/>
      <c r="E81" s="156"/>
      <c r="F81" s="163"/>
      <c r="G81" s="163"/>
      <c r="H81" s="163"/>
      <c r="I81" s="163"/>
      <c r="J81" s="163"/>
      <c r="K81" s="163"/>
    </row>
    <row r="82" spans="1:11" ht="34.5" customHeight="1">
      <c r="A82" s="86" t="s">
        <v>0</v>
      </c>
      <c r="B82" s="86"/>
      <c r="C82" s="86"/>
      <c r="D82" s="86" t="s">
        <v>87</v>
      </c>
      <c r="E82" s="160" t="s">
        <v>16</v>
      </c>
      <c r="F82" s="17" t="s">
        <v>29</v>
      </c>
      <c r="G82" s="160" t="s">
        <v>50</v>
      </c>
      <c r="H82" s="161"/>
      <c r="I82" s="162"/>
      <c r="J82" s="17" t="s">
        <v>27</v>
      </c>
      <c r="K82" s="17" t="s">
        <v>28</v>
      </c>
    </row>
    <row r="83" spans="1:11" ht="109.5" customHeight="1">
      <c r="A83" s="86"/>
      <c r="B83" s="86"/>
      <c r="C83" s="86"/>
      <c r="D83" s="86"/>
      <c r="E83" s="160"/>
      <c r="F83" s="67" t="s">
        <v>64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65</v>
      </c>
    </row>
    <row r="84" spans="1:11" ht="19.5" customHeight="1">
      <c r="A84" s="91" t="s">
        <v>30</v>
      </c>
      <c r="B84" s="91"/>
      <c r="C84" s="91"/>
      <c r="D84" s="74" t="s">
        <v>31</v>
      </c>
      <c r="E84" s="28" t="s">
        <v>31</v>
      </c>
      <c r="F84" s="84">
        <v>1567.97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11" t="s">
        <v>3</v>
      </c>
      <c r="B85" s="111"/>
      <c r="C85" s="111"/>
      <c r="D85" s="75" t="s">
        <v>31</v>
      </c>
      <c r="E85" s="54" t="s">
        <v>31</v>
      </c>
      <c r="F85" s="55">
        <f>G85+H85+I85</f>
        <v>1856034.2100000002</v>
      </c>
      <c r="G85" s="55">
        <f>G87</f>
        <v>1730111.6</v>
      </c>
      <c r="H85" s="55">
        <f>H88</f>
        <v>0</v>
      </c>
      <c r="I85" s="55">
        <f>I89+I100+I107</f>
        <v>125922.61</v>
      </c>
      <c r="J85" s="55">
        <f>J87+J88+J89+J100+J107</f>
        <v>14212642</v>
      </c>
      <c r="K85" s="55">
        <f>K87+K88+K89+K100+K107</f>
        <v>14552297</v>
      </c>
    </row>
    <row r="86" spans="1:11" ht="15.75" customHeight="1">
      <c r="A86" s="91" t="s">
        <v>4</v>
      </c>
      <c r="B86" s="91"/>
      <c r="C86" s="91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51" t="s">
        <v>39</v>
      </c>
      <c r="B87" s="151"/>
      <c r="C87" s="151"/>
      <c r="D87" s="76" t="s">
        <v>31</v>
      </c>
      <c r="E87" s="69">
        <v>130</v>
      </c>
      <c r="F87" s="55">
        <f>G87</f>
        <v>1730111.6</v>
      </c>
      <c r="G87" s="71">
        <v>1730111.6</v>
      </c>
      <c r="H87" s="70" t="s">
        <v>31</v>
      </c>
      <c r="I87" s="70" t="s">
        <v>31</v>
      </c>
      <c r="J87" s="72">
        <v>10597642</v>
      </c>
      <c r="K87" s="72">
        <v>10952297</v>
      </c>
    </row>
    <row r="88" spans="1:11" ht="18" customHeight="1">
      <c r="A88" s="91" t="s">
        <v>25</v>
      </c>
      <c r="B88" s="91"/>
      <c r="C88" s="91"/>
      <c r="D88" s="74" t="s">
        <v>31</v>
      </c>
      <c r="E88" s="28">
        <v>180</v>
      </c>
      <c r="F88" s="55">
        <f>H88</f>
        <v>0</v>
      </c>
      <c r="G88" s="57" t="s">
        <v>31</v>
      </c>
      <c r="H88" s="58"/>
      <c r="I88" s="57" t="s">
        <v>31</v>
      </c>
      <c r="J88" s="58"/>
      <c r="K88" s="58"/>
    </row>
    <row r="89" spans="1:11" ht="74.25" customHeight="1">
      <c r="A89" s="92" t="s">
        <v>40</v>
      </c>
      <c r="B89" s="92"/>
      <c r="C89" s="92"/>
      <c r="D89" s="77" t="s">
        <v>31</v>
      </c>
      <c r="E89" s="73">
        <v>130</v>
      </c>
      <c r="F89" s="55">
        <f>I89</f>
        <v>125922.61</v>
      </c>
      <c r="G89" s="70" t="s">
        <v>31</v>
      </c>
      <c r="H89" s="70" t="s">
        <v>31</v>
      </c>
      <c r="I89" s="70">
        <f>I91+I92+I93+I94+I95+I96+I97+I98+I99</f>
        <v>125922.61</v>
      </c>
      <c r="J89" s="70">
        <f>J91+J92+J93+J94+J95+J96+J97+J98+J99</f>
        <v>3615000</v>
      </c>
      <c r="K89" s="70">
        <f>K91+K92+K93+K94+K95+K96+K97+K98+K99</f>
        <v>3600000</v>
      </c>
    </row>
    <row r="90" spans="1:11" ht="16.5" customHeight="1">
      <c r="A90" s="91" t="s">
        <v>4</v>
      </c>
      <c r="B90" s="91"/>
      <c r="C90" s="91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91" t="s">
        <v>55</v>
      </c>
      <c r="B91" s="91"/>
      <c r="C91" s="91"/>
      <c r="D91" s="74" t="s">
        <v>31</v>
      </c>
      <c r="E91" s="28">
        <v>130</v>
      </c>
      <c r="F91" s="55">
        <f>I91</f>
        <v>30000</v>
      </c>
      <c r="G91" s="28" t="s">
        <v>31</v>
      </c>
      <c r="H91" s="28" t="s">
        <v>31</v>
      </c>
      <c r="I91" s="58">
        <v>30000</v>
      </c>
      <c r="J91" s="58">
        <v>860000</v>
      </c>
      <c r="K91" s="58">
        <v>815000</v>
      </c>
    </row>
    <row r="92" spans="1:11" ht="33" customHeight="1">
      <c r="A92" s="91" t="s">
        <v>41</v>
      </c>
      <c r="B92" s="91"/>
      <c r="C92" s="91"/>
      <c r="D92" s="74" t="s">
        <v>31</v>
      </c>
      <c r="E92" s="28">
        <v>130</v>
      </c>
      <c r="F92" s="55">
        <f aca="true" t="shared" si="0" ref="F92:F99">I92</f>
        <v>10000</v>
      </c>
      <c r="G92" s="28" t="s">
        <v>31</v>
      </c>
      <c r="H92" s="28" t="s">
        <v>31</v>
      </c>
      <c r="I92" s="58">
        <v>10000</v>
      </c>
      <c r="J92" s="58">
        <v>300000</v>
      </c>
      <c r="K92" s="58">
        <v>310000</v>
      </c>
    </row>
    <row r="93" spans="1:11" ht="16.5" customHeight="1">
      <c r="A93" s="91" t="s">
        <v>42</v>
      </c>
      <c r="B93" s="91"/>
      <c r="C93" s="91"/>
      <c r="D93" s="74" t="s">
        <v>31</v>
      </c>
      <c r="E93" s="28">
        <v>130</v>
      </c>
      <c r="F93" s="55">
        <f t="shared" si="0"/>
        <v>15922.61</v>
      </c>
      <c r="G93" s="28" t="s">
        <v>31</v>
      </c>
      <c r="H93" s="28" t="s">
        <v>31</v>
      </c>
      <c r="I93" s="58">
        <v>15922.61</v>
      </c>
      <c r="J93" s="58">
        <v>700000</v>
      </c>
      <c r="K93" s="58">
        <v>700000</v>
      </c>
    </row>
    <row r="94" spans="1:11" ht="90.75" customHeight="1">
      <c r="A94" s="91" t="s">
        <v>51</v>
      </c>
      <c r="B94" s="91"/>
      <c r="C94" s="91"/>
      <c r="D94" s="74" t="s">
        <v>31</v>
      </c>
      <c r="E94" s="28">
        <v>130</v>
      </c>
      <c r="F94" s="55">
        <f t="shared" si="0"/>
        <v>70000</v>
      </c>
      <c r="G94" s="28" t="s">
        <v>31</v>
      </c>
      <c r="H94" s="28" t="s">
        <v>31</v>
      </c>
      <c r="I94" s="58">
        <v>70000</v>
      </c>
      <c r="J94" s="58">
        <v>1600000</v>
      </c>
      <c r="K94" s="58">
        <v>1600000</v>
      </c>
    </row>
    <row r="95" spans="1:11" ht="49.5" customHeight="1">
      <c r="A95" s="91" t="s">
        <v>56</v>
      </c>
      <c r="B95" s="91"/>
      <c r="C95" s="91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91" t="s">
        <v>57</v>
      </c>
      <c r="B96" s="91"/>
      <c r="C96" s="91"/>
      <c r="D96" s="74" t="s">
        <v>31</v>
      </c>
      <c r="E96" s="28">
        <v>130</v>
      </c>
      <c r="F96" s="55">
        <f t="shared" si="0"/>
        <v>0</v>
      </c>
      <c r="G96" s="28" t="s">
        <v>31</v>
      </c>
      <c r="H96" s="28" t="s">
        <v>31</v>
      </c>
      <c r="I96" s="58"/>
      <c r="J96" s="58">
        <v>50000</v>
      </c>
      <c r="K96" s="58">
        <v>50000</v>
      </c>
    </row>
    <row r="97" spans="1:11" ht="33" customHeight="1">
      <c r="A97" s="91" t="s">
        <v>58</v>
      </c>
      <c r="B97" s="91"/>
      <c r="C97" s="91"/>
      <c r="D97" s="74" t="s">
        <v>31</v>
      </c>
      <c r="E97" s="28">
        <v>130</v>
      </c>
      <c r="F97" s="55">
        <f t="shared" si="0"/>
        <v>0</v>
      </c>
      <c r="G97" s="28" t="s">
        <v>31</v>
      </c>
      <c r="H97" s="28" t="s">
        <v>31</v>
      </c>
      <c r="I97" s="58"/>
      <c r="J97" s="58">
        <v>50000</v>
      </c>
      <c r="K97" s="58">
        <v>50000</v>
      </c>
    </row>
    <row r="98" spans="1:11" ht="33.75" customHeight="1">
      <c r="A98" s="91" t="s">
        <v>59</v>
      </c>
      <c r="B98" s="91"/>
      <c r="C98" s="91"/>
      <c r="D98" s="74" t="s">
        <v>31</v>
      </c>
      <c r="E98" s="28">
        <v>130</v>
      </c>
      <c r="F98" s="55">
        <f t="shared" si="0"/>
        <v>0</v>
      </c>
      <c r="G98" s="28" t="s">
        <v>31</v>
      </c>
      <c r="H98" s="28" t="s">
        <v>31</v>
      </c>
      <c r="I98" s="58"/>
      <c r="J98" s="58">
        <v>55000</v>
      </c>
      <c r="K98" s="58">
        <v>55000</v>
      </c>
    </row>
    <row r="99" spans="1:11" ht="16.5" customHeight="1">
      <c r="A99" s="91" t="s">
        <v>60</v>
      </c>
      <c r="B99" s="91"/>
      <c r="C99" s="91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92" t="s">
        <v>18</v>
      </c>
      <c r="B100" s="92"/>
      <c r="C100" s="92"/>
      <c r="D100" s="77" t="s">
        <v>31</v>
      </c>
      <c r="E100" s="73" t="s">
        <v>31</v>
      </c>
      <c r="F100" s="55">
        <f>I100</f>
        <v>0</v>
      </c>
      <c r="G100" s="73" t="s">
        <v>31</v>
      </c>
      <c r="H100" s="73" t="s">
        <v>31</v>
      </c>
      <c r="I100" s="70">
        <f>I102+I103+I104+I105+I106+I107</f>
        <v>0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91" t="s">
        <v>4</v>
      </c>
      <c r="B101" s="91"/>
      <c r="C101" s="91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91" t="s">
        <v>72</v>
      </c>
      <c r="B102" s="91"/>
      <c r="C102" s="91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91" t="s">
        <v>73</v>
      </c>
      <c r="B103" s="91"/>
      <c r="C103" s="91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91" t="s">
        <v>74</v>
      </c>
      <c r="B104" s="91"/>
      <c r="C104" s="91"/>
      <c r="D104" s="74" t="s">
        <v>31</v>
      </c>
      <c r="E104" s="28">
        <v>410</v>
      </c>
      <c r="F104" s="55">
        <f t="shared" si="1"/>
        <v>0</v>
      </c>
      <c r="G104" s="60" t="s">
        <v>31</v>
      </c>
      <c r="H104" s="28" t="s">
        <v>31</v>
      </c>
      <c r="I104" s="58"/>
      <c r="J104" s="58"/>
      <c r="K104" s="58"/>
    </row>
    <row r="105" spans="1:11" ht="30" customHeight="1">
      <c r="A105" s="91" t="s">
        <v>75</v>
      </c>
      <c r="B105" s="91"/>
      <c r="C105" s="91"/>
      <c r="D105" s="74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91" t="s">
        <v>76</v>
      </c>
      <c r="B106" s="91"/>
      <c r="C106" s="91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85"/>
      <c r="B107" s="85"/>
      <c r="C107" s="85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10" t="s">
        <v>5</v>
      </c>
      <c r="B108" s="110"/>
      <c r="C108" s="110"/>
      <c r="D108" s="62" t="s">
        <v>31</v>
      </c>
      <c r="E108" s="62" t="s">
        <v>31</v>
      </c>
      <c r="F108" s="55">
        <f>G108+H108+I108</f>
        <v>1857602.1800000004</v>
      </c>
      <c r="G108" s="55">
        <f>G110+G111+G112+G113+G114+G115+G116+G117+G118+G119+G120+G121+G122+G123+G124+G125+G126+G127+G128+G129</f>
        <v>1730111.6000000003</v>
      </c>
      <c r="H108" s="55">
        <f>H118+H119+H121+H128+H129</f>
        <v>0</v>
      </c>
      <c r="I108" s="55">
        <f>I110+I111+I112+I113+I114+I115+I116+I117+I118+I119+I120+I121+I122+I123+I124+I125+I126+I127+I128+I129</f>
        <v>127490.58</v>
      </c>
      <c r="J108" s="55">
        <f>J110+J111+J112+J113+J114+J115+J116+J117+J118+J119+J120+J121+J122+J123+J124+J125+J126+J127+J128+J129</f>
        <v>14112642</v>
      </c>
      <c r="K108" s="55">
        <f>K110+K111+K112+K113+K114+K115+K116+K117+K118+K119+K120+K121+K122+K123+K124+K125+K126+K127+K128+K129</f>
        <v>14552297</v>
      </c>
    </row>
    <row r="109" spans="1:11" ht="14.25" customHeight="1">
      <c r="A109" s="150" t="s">
        <v>4</v>
      </c>
      <c r="B109" s="150"/>
      <c r="C109" s="150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47" t="s">
        <v>78</v>
      </c>
      <c r="B110" s="148"/>
      <c r="C110" s="149"/>
      <c r="D110" s="78">
        <v>111</v>
      </c>
      <c r="E110" s="20">
        <v>211</v>
      </c>
      <c r="F110" s="55">
        <f>G110+I110</f>
        <v>1286394.48</v>
      </c>
      <c r="G110" s="58">
        <v>1217270.31</v>
      </c>
      <c r="H110" s="57" t="s">
        <v>31</v>
      </c>
      <c r="I110" s="58">
        <v>69124.17</v>
      </c>
      <c r="J110" s="58">
        <v>9000000</v>
      </c>
      <c r="K110" s="58">
        <v>9200000</v>
      </c>
    </row>
    <row r="111" spans="1:11" ht="30" customHeight="1">
      <c r="A111" s="106" t="s">
        <v>79</v>
      </c>
      <c r="B111" s="106"/>
      <c r="C111" s="106"/>
      <c r="D111" s="79">
        <v>112</v>
      </c>
      <c r="E111" s="80">
        <v>212</v>
      </c>
      <c r="F111" s="55">
        <f aca="true" t="shared" si="2" ref="F111:F127">G111+I111</f>
        <v>0</v>
      </c>
      <c r="G111" s="58"/>
      <c r="H111" s="57" t="s">
        <v>31</v>
      </c>
      <c r="I111" s="58"/>
      <c r="J111" s="58">
        <v>70000</v>
      </c>
      <c r="K111" s="58">
        <v>75000</v>
      </c>
    </row>
    <row r="112" spans="1:11" ht="30" customHeight="1">
      <c r="A112" s="100" t="s">
        <v>79</v>
      </c>
      <c r="B112" s="103"/>
      <c r="C112" s="104"/>
      <c r="D112" s="59">
        <v>112</v>
      </c>
      <c r="E112" s="20">
        <v>262</v>
      </c>
      <c r="F112" s="55">
        <f t="shared" si="2"/>
        <v>57347.2</v>
      </c>
      <c r="G112" s="58">
        <v>57347.2</v>
      </c>
      <c r="H112" s="58" t="s">
        <v>31</v>
      </c>
      <c r="I112" s="58"/>
      <c r="J112" s="58"/>
      <c r="K112" s="58"/>
    </row>
    <row r="113" spans="1:11" ht="60" customHeight="1">
      <c r="A113" s="100" t="s">
        <v>80</v>
      </c>
      <c r="B113" s="103"/>
      <c r="C113" s="104"/>
      <c r="D113" s="20">
        <v>119</v>
      </c>
      <c r="E113" s="20">
        <v>213</v>
      </c>
      <c r="F113" s="55">
        <f t="shared" si="2"/>
        <v>245576.04</v>
      </c>
      <c r="G113" s="58">
        <v>235093.04</v>
      </c>
      <c r="H113" s="58" t="s">
        <v>31</v>
      </c>
      <c r="I113" s="58">
        <v>10483</v>
      </c>
      <c r="J113" s="58">
        <v>2718000</v>
      </c>
      <c r="K113" s="58">
        <v>2778400</v>
      </c>
    </row>
    <row r="114" spans="1:11" ht="45" customHeight="1">
      <c r="A114" s="100" t="s">
        <v>81</v>
      </c>
      <c r="B114" s="103"/>
      <c r="C114" s="104"/>
      <c r="D114" s="59">
        <v>244</v>
      </c>
      <c r="E114" s="20">
        <v>221</v>
      </c>
      <c r="F114" s="55">
        <f t="shared" si="2"/>
        <v>11194.32</v>
      </c>
      <c r="G114" s="58">
        <v>11194.32</v>
      </c>
      <c r="H114" s="58" t="s">
        <v>31</v>
      </c>
      <c r="I114" s="58"/>
      <c r="J114" s="58">
        <v>120000</v>
      </c>
      <c r="K114" s="58">
        <v>130000</v>
      </c>
    </row>
    <row r="115" spans="1:11" ht="45" customHeight="1">
      <c r="A115" s="100" t="s">
        <v>81</v>
      </c>
      <c r="B115" s="103"/>
      <c r="C115" s="104"/>
      <c r="D115" s="59">
        <v>244</v>
      </c>
      <c r="E115" s="20">
        <v>222</v>
      </c>
      <c r="F115" s="55">
        <f t="shared" si="2"/>
        <v>0</v>
      </c>
      <c r="G115" s="58"/>
      <c r="H115" s="57" t="s">
        <v>31</v>
      </c>
      <c r="I115" s="58"/>
      <c r="J115" s="58">
        <v>12000</v>
      </c>
      <c r="K115" s="58">
        <v>12000</v>
      </c>
    </row>
    <row r="116" spans="1:11" ht="45" customHeight="1">
      <c r="A116" s="100" t="s">
        <v>81</v>
      </c>
      <c r="B116" s="103"/>
      <c r="C116" s="104"/>
      <c r="D116" s="59">
        <v>244</v>
      </c>
      <c r="E116" s="20">
        <v>223</v>
      </c>
      <c r="F116" s="55">
        <f t="shared" si="2"/>
        <v>12300.85</v>
      </c>
      <c r="G116" s="58">
        <v>12300.85</v>
      </c>
      <c r="H116" s="58" t="s">
        <v>31</v>
      </c>
      <c r="I116" s="58"/>
      <c r="J116" s="58">
        <v>280000</v>
      </c>
      <c r="K116" s="58">
        <v>300000</v>
      </c>
    </row>
    <row r="117" spans="1:11" ht="45" customHeight="1">
      <c r="A117" s="100" t="s">
        <v>81</v>
      </c>
      <c r="B117" s="103"/>
      <c r="C117" s="104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0" t="s">
        <v>81</v>
      </c>
      <c r="B118" s="103"/>
      <c r="C118" s="104"/>
      <c r="D118" s="59">
        <v>244</v>
      </c>
      <c r="E118" s="20">
        <v>225</v>
      </c>
      <c r="F118" s="55">
        <f>G118+I118+H118</f>
        <v>44873.990000000005</v>
      </c>
      <c r="G118" s="58">
        <v>35032.29</v>
      </c>
      <c r="H118" s="58"/>
      <c r="I118" s="58">
        <v>9841.7</v>
      </c>
      <c r="J118" s="58">
        <v>342642</v>
      </c>
      <c r="K118" s="58">
        <v>370000</v>
      </c>
    </row>
    <row r="119" spans="1:11" ht="45" customHeight="1">
      <c r="A119" s="100" t="s">
        <v>81</v>
      </c>
      <c r="B119" s="103"/>
      <c r="C119" s="104"/>
      <c r="D119" s="59">
        <v>244</v>
      </c>
      <c r="E119" s="20">
        <v>226</v>
      </c>
      <c r="F119" s="55">
        <f>G119+I119+H119</f>
        <v>117101.8</v>
      </c>
      <c r="G119" s="58">
        <v>86026.8</v>
      </c>
      <c r="H119" s="58"/>
      <c r="I119" s="58">
        <v>31075</v>
      </c>
      <c r="J119" s="58">
        <v>950000</v>
      </c>
      <c r="K119" s="58">
        <v>970000</v>
      </c>
    </row>
    <row r="120" spans="1:11" ht="45" customHeight="1">
      <c r="A120" s="100" t="s">
        <v>81</v>
      </c>
      <c r="B120" s="103"/>
      <c r="C120" s="104"/>
      <c r="D120" s="59">
        <v>244</v>
      </c>
      <c r="E120" s="20">
        <v>290</v>
      </c>
      <c r="F120" s="55">
        <f t="shared" si="2"/>
        <v>0</v>
      </c>
      <c r="G120" s="58"/>
      <c r="H120" s="58" t="s">
        <v>31</v>
      </c>
      <c r="I120" s="58"/>
      <c r="J120" s="58">
        <v>10000</v>
      </c>
      <c r="K120" s="58">
        <v>20000</v>
      </c>
    </row>
    <row r="121" spans="1:11" ht="45" customHeight="1">
      <c r="A121" s="100" t="s">
        <v>81</v>
      </c>
      <c r="B121" s="103"/>
      <c r="C121" s="104"/>
      <c r="D121" s="59">
        <v>244</v>
      </c>
      <c r="E121" s="20">
        <v>310</v>
      </c>
      <c r="F121" s="55">
        <f>G121+I121+H121</f>
        <v>0</v>
      </c>
      <c r="G121" s="58"/>
      <c r="H121" s="58"/>
      <c r="I121" s="58"/>
      <c r="J121" s="58">
        <v>20000</v>
      </c>
      <c r="K121" s="58">
        <v>30000</v>
      </c>
    </row>
    <row r="122" spans="1:11" ht="45" customHeight="1">
      <c r="A122" s="100" t="s">
        <v>81</v>
      </c>
      <c r="B122" s="103"/>
      <c r="C122" s="104"/>
      <c r="D122" s="59">
        <v>244</v>
      </c>
      <c r="E122" s="20">
        <v>340</v>
      </c>
      <c r="F122" s="55">
        <f t="shared" si="2"/>
        <v>82813.5</v>
      </c>
      <c r="G122" s="58">
        <v>75846.79</v>
      </c>
      <c r="H122" s="58" t="s">
        <v>31</v>
      </c>
      <c r="I122" s="58">
        <v>6966.71</v>
      </c>
      <c r="J122" s="58">
        <v>580000</v>
      </c>
      <c r="K122" s="58">
        <v>636897</v>
      </c>
    </row>
    <row r="123" spans="1:11" ht="45" customHeight="1">
      <c r="A123" s="100" t="s">
        <v>82</v>
      </c>
      <c r="B123" s="103"/>
      <c r="C123" s="104"/>
      <c r="D123" s="59">
        <v>321</v>
      </c>
      <c r="E123" s="20">
        <v>262</v>
      </c>
      <c r="F123" s="55">
        <f t="shared" si="2"/>
        <v>0</v>
      </c>
      <c r="G123" s="58"/>
      <c r="H123" s="57" t="s">
        <v>31</v>
      </c>
      <c r="I123" s="58"/>
      <c r="J123" s="58">
        <v>10000</v>
      </c>
      <c r="K123" s="58">
        <v>30000</v>
      </c>
    </row>
    <row r="124" spans="1:11" ht="120" customHeight="1">
      <c r="A124" s="100" t="s">
        <v>83</v>
      </c>
      <c r="B124" s="103"/>
      <c r="C124" s="104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0" t="s">
        <v>84</v>
      </c>
      <c r="B125" s="103"/>
      <c r="C125" s="104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0" t="s">
        <v>85</v>
      </c>
      <c r="B126" s="103"/>
      <c r="C126" s="104"/>
      <c r="D126" s="59">
        <v>852</v>
      </c>
      <c r="E126" s="20">
        <v>290</v>
      </c>
      <c r="F126" s="55">
        <f t="shared" si="2"/>
        <v>0</v>
      </c>
      <c r="G126" s="58"/>
      <c r="H126" s="57" t="s">
        <v>31</v>
      </c>
      <c r="I126" s="58"/>
      <c r="J126" s="58"/>
      <c r="K126" s="58"/>
    </row>
    <row r="127" spans="1:11" ht="15" customHeight="1">
      <c r="A127" s="106" t="s">
        <v>86</v>
      </c>
      <c r="B127" s="106"/>
      <c r="C127" s="106"/>
      <c r="D127" s="79">
        <v>853</v>
      </c>
      <c r="E127" s="20">
        <v>290</v>
      </c>
      <c r="F127" s="55">
        <f t="shared" si="2"/>
        <v>0</v>
      </c>
      <c r="G127" s="58"/>
      <c r="H127" s="57"/>
      <c r="I127" s="58"/>
      <c r="J127" s="58"/>
      <c r="K127" s="58"/>
    </row>
    <row r="128" spans="1:11" ht="18.75" customHeight="1">
      <c r="A128" s="105"/>
      <c r="B128" s="105"/>
      <c r="C128" s="105"/>
      <c r="D128" s="81"/>
      <c r="E128" s="82"/>
      <c r="F128" s="55">
        <f>G128+I128+H128</f>
        <v>0</v>
      </c>
      <c r="G128" s="58"/>
      <c r="H128" s="58"/>
      <c r="I128" s="58"/>
      <c r="J128" s="58"/>
      <c r="K128" s="58"/>
    </row>
    <row r="129" spans="1:11" ht="18" customHeight="1">
      <c r="A129" s="105"/>
      <c r="B129" s="105"/>
      <c r="C129" s="105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0" t="s">
        <v>53</v>
      </c>
      <c r="B132" s="101"/>
      <c r="C132" s="101"/>
      <c r="D132" s="101"/>
      <c r="E132" s="101"/>
      <c r="F132" s="101"/>
      <c r="G132" s="101"/>
      <c r="H132" s="102"/>
      <c r="I132" s="107"/>
      <c r="J132" s="108"/>
      <c r="K132" s="109"/>
    </row>
    <row r="133" spans="1:11" ht="18" customHeight="1">
      <c r="A133" s="100" t="s">
        <v>54</v>
      </c>
      <c r="B133" s="101"/>
      <c r="C133" s="101"/>
      <c r="D133" s="101"/>
      <c r="E133" s="101"/>
      <c r="F133" s="101"/>
      <c r="G133" s="101"/>
      <c r="H133" s="102"/>
      <c r="I133" s="107"/>
      <c r="J133" s="108"/>
      <c r="K133" s="109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12" t="s">
        <v>43</v>
      </c>
      <c r="B136" s="112"/>
      <c r="C136" s="112"/>
      <c r="D136" s="112"/>
      <c r="E136" s="112"/>
      <c r="F136" s="18"/>
      <c r="G136" s="93" t="s">
        <v>100</v>
      </c>
      <c r="H136" s="93"/>
      <c r="I136" s="93"/>
      <c r="J136" s="93"/>
      <c r="K136" s="93"/>
    </row>
    <row r="137" spans="1:11" ht="29.25" customHeight="1">
      <c r="A137" s="146"/>
      <c r="B137" s="146"/>
      <c r="C137" s="146"/>
      <c r="D137" s="12"/>
      <c r="E137" s="12"/>
      <c r="F137" s="21" t="s">
        <v>7</v>
      </c>
      <c r="G137" s="21"/>
      <c r="H137" s="21"/>
      <c r="I137" s="21" t="s">
        <v>6</v>
      </c>
      <c r="J137" s="145"/>
      <c r="K137" s="145"/>
    </row>
    <row r="138" spans="1:11" ht="31.5" customHeight="1">
      <c r="A138" s="112" t="s">
        <v>44</v>
      </c>
      <c r="B138" s="112"/>
      <c r="C138" s="112"/>
      <c r="D138" s="112"/>
      <c r="E138" s="112"/>
      <c r="F138" s="23"/>
      <c r="G138" s="93" t="s">
        <v>102</v>
      </c>
      <c r="H138" s="93"/>
      <c r="I138" s="93"/>
      <c r="J138" s="93"/>
      <c r="K138" s="93"/>
    </row>
    <row r="139" spans="6:11" ht="15">
      <c r="F139" s="22" t="s">
        <v>7</v>
      </c>
      <c r="G139" s="22"/>
      <c r="H139" s="22"/>
      <c r="I139" s="22" t="s">
        <v>6</v>
      </c>
      <c r="J139" s="145"/>
      <c r="K139" s="145"/>
    </row>
    <row r="140" spans="1:11" ht="23.25" customHeight="1">
      <c r="A140" s="112" t="s">
        <v>20</v>
      </c>
      <c r="B140" s="112"/>
      <c r="C140" s="112"/>
      <c r="D140" s="112"/>
      <c r="E140" s="112"/>
      <c r="F140" s="23"/>
      <c r="G140" s="93" t="s">
        <v>102</v>
      </c>
      <c r="H140" s="93"/>
      <c r="I140" s="93"/>
      <c r="J140" s="93"/>
      <c r="K140" s="93"/>
    </row>
    <row r="141" spans="1:11" ht="30" customHeight="1">
      <c r="A141" s="97" t="s">
        <v>77</v>
      </c>
      <c r="B141" s="97"/>
      <c r="F141" s="22" t="s">
        <v>7</v>
      </c>
      <c r="G141" s="22"/>
      <c r="H141" s="22"/>
      <c r="I141" s="22" t="s">
        <v>6</v>
      </c>
      <c r="J141" s="145"/>
      <c r="K141" s="145"/>
    </row>
    <row r="143" spans="1:4" ht="15">
      <c r="A143" s="152" t="s">
        <v>103</v>
      </c>
      <c r="B143" s="152"/>
      <c r="C143" s="152"/>
      <c r="D143" s="2"/>
    </row>
  </sheetData>
  <sheetProtection password="CE22" sheet="1" formatCells="0" formatColumns="0" formatRows="0"/>
  <mergeCells count="156"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A40:K40"/>
    <mergeCell ref="G61:K61"/>
    <mergeCell ref="A42:K42"/>
    <mergeCell ref="A43:K43"/>
    <mergeCell ref="A48:K48"/>
    <mergeCell ref="A41:K41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132:H132"/>
    <mergeCell ref="A118:C118"/>
    <mergeCell ref="A129:C129"/>
    <mergeCell ref="A127:C127"/>
    <mergeCell ref="A123:C123"/>
    <mergeCell ref="A125:C125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98:C98"/>
    <mergeCell ref="A89:C89"/>
    <mergeCell ref="A90:C90"/>
    <mergeCell ref="A91:C91"/>
    <mergeCell ref="A92:C92"/>
    <mergeCell ref="A79:F79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56" max="6" man="1"/>
    <brk id="10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2016-03-29T05:44:28Z</cp:lastPrinted>
  <dcterms:created xsi:type="dcterms:W3CDTF">2010-08-09T11:23:33Z</dcterms:created>
  <dcterms:modified xsi:type="dcterms:W3CDTF">2016-03-29T05:46:51Z</dcterms:modified>
  <cp:category/>
  <cp:version/>
  <cp:contentType/>
  <cp:contentStatus/>
</cp:coreProperties>
</file>