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<sst xmlns="http://schemas.openxmlformats.org/spreadsheetml/2006/main" count="250" uniqueCount="104">
  <si>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</si>
  <si>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</si>
  <si>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</si>
  <si>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</si>
  <si>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</si>
  <si>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</si>
  <si>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</si>
  <si>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</si>
  <si>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</si>
  <si>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</si>
  <si>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</si>
  <si>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</si>
  <si>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</si>
  <si>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</si>
  <si>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</si>
  <si>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</si>
  <si>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</si>
  <si>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</si>
  <si>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</si>
  <si>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</si>
  <si>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</si>
  <si>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</si>
  <si>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</si>
  <si>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</si>
  <si>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</si>
  <si>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</si>
  <si>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</si>
  <si>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</si>
  <si>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</si>
  <si>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</si>
  <si>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</si>
  <si>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</si>
  <si>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</si>
  <si>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</si>
  <si>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</si>
  <si>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</si>
  <si>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</si>
  <si>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</si>
  <si>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</si>
  <si>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</si>
  <si>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</si>
  <si>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</si>
  <si>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</si>
  <si>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</si>
  <si>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</si>
  <si>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</si>
  <si>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</si>
  <si>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</si>
  <si>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</si>
  <si>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</si>
  <si>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</si>
  <si>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</si>
  <si>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</si>
  <si>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</si>
  <si>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</si>
  <si>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</si>
  <si>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</si>
  <si>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</si>
  <si>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</si>
  <si>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</si>
  <si>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</si>
  <si>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</si>
  <si>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</si>
  <si>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</si>
  <si>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</si>
  <si>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</si>
  <si>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</si>
  <si>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</si>
  <si>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</si>
  <si>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</si>
  <si>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</si>
  <si>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</si>
  <si>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</si>
  <si>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</si>
  <si>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</si>
  <si>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</si>
  <si>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</si>
  <si>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</si>
  <si>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</si>
  <si>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</si>
  <si>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</si>
  <si>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</si>
  <si>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</si>
  <si>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</si>
  <si>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</si>
  <si>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</si>
  <si>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</si>
  <si>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</si>
  <si>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</si>
  <si>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</si>
  <si>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</si>
  <si>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</si>
  <si>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</si>
  <si>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</si>
  <si>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</si>
  <si>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</si>
  <si>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</si>
  <si>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</si>
  <si>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</si>
  <si>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</si>
  <si>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</si>
  <si>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</si>
  <si>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"13" сентября 2016 г.</t>
  </si>
  <si>
    <t>"13"сентября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</si>
</sst>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27">
      <selection activeCell="C139" sqref="C139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0" t="s">
        <v>36</v>
      </c>
      <c r="K1" s="141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63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4" t="s">
        <v>98</v>
      </c>
      <c r="J8" s="122"/>
      <c r="K8" s="122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66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102</v>
      </c>
      <c r="D15" s="113"/>
      <c r="E15" s="128"/>
      <c r="F15" s="128"/>
      <c r="G15" s="128"/>
      <c r="H15" s="128"/>
      <c r="I15" s="128"/>
      <c r="J15" s="31" t="s">
        <v>32</v>
      </c>
      <c r="K15" s="66">
        <v>42626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101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94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2" customHeight="1">
      <c r="A33" s="138" t="s">
        <v>95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1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306.75" customHeight="1">
      <c r="A36" s="138" t="s">
        <v>96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5"/>
    </row>
    <row r="37" spans="1:12" ht="21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 hidden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 hidden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 hidden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 hidden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 hidden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 hidden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15">
      <c r="A44" s="142" t="s">
        <v>68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5"/>
    </row>
    <row r="45" spans="1:12" ht="91.5" customHeight="1">
      <c r="A45" s="95" t="s">
        <v>97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9.7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15"/>
    </row>
    <row r="47" spans="1:12" ht="19.5" customHeight="1" hidden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5"/>
    </row>
    <row r="48" spans="1:12" ht="15" hidden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5"/>
    </row>
    <row r="49" spans="1:12" ht="19.5" customHeight="1" hidden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 hidden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 hidden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 hidden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 hidden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 hidden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56" t="s">
        <v>11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5" customHeight="1">
      <c r="A58" s="143" t="s">
        <v>0</v>
      </c>
      <c r="B58" s="143"/>
      <c r="C58" s="143"/>
      <c r="D58" s="143"/>
      <c r="E58" s="143"/>
      <c r="F58" s="143"/>
      <c r="G58" s="157" t="s">
        <v>19</v>
      </c>
      <c r="H58" s="158"/>
      <c r="I58" s="158"/>
      <c r="J58" s="158"/>
      <c r="K58" s="159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 t="s">
        <v>99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69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88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89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90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91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92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93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3" t="s">
        <v>48</v>
      </c>
      <c r="B73" s="154"/>
      <c r="C73" s="154"/>
      <c r="D73" s="154"/>
      <c r="E73" s="154"/>
      <c r="F73" s="155"/>
      <c r="G73" s="117">
        <v>19483.92</v>
      </c>
      <c r="H73" s="89"/>
      <c r="I73" s="89"/>
      <c r="J73" s="89"/>
      <c r="K73" s="90"/>
    </row>
    <row r="74" spans="1:11" ht="15" customHeight="1">
      <c r="A74" s="153" t="s">
        <v>49</v>
      </c>
      <c r="B74" s="154"/>
      <c r="C74" s="154"/>
      <c r="D74" s="154"/>
      <c r="E74" s="154"/>
      <c r="F74" s="155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71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70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56" t="s">
        <v>17</v>
      </c>
      <c r="B81" s="156"/>
      <c r="C81" s="156"/>
      <c r="D81" s="156"/>
      <c r="E81" s="156"/>
      <c r="F81" s="163"/>
      <c r="G81" s="163"/>
      <c r="H81" s="163"/>
      <c r="I81" s="163"/>
      <c r="J81" s="163"/>
      <c r="K81" s="163"/>
    </row>
    <row r="82" spans="1:11" ht="34.5" customHeight="1">
      <c r="A82" s="86" t="s">
        <v>0</v>
      </c>
      <c r="B82" s="86"/>
      <c r="C82" s="86"/>
      <c r="D82" s="86" t="s">
        <v>87</v>
      </c>
      <c r="E82" s="160" t="s">
        <v>16</v>
      </c>
      <c r="F82" s="17" t="s">
        <v>29</v>
      </c>
      <c r="G82" s="160" t="s">
        <v>50</v>
      </c>
      <c r="H82" s="161"/>
      <c r="I82" s="162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0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14355245.030000001</v>
      </c>
      <c r="G85" s="55">
        <f>G87</f>
        <v>10630446</v>
      </c>
      <c r="H85" s="55">
        <f>H88</f>
        <v>0</v>
      </c>
      <c r="I85" s="55">
        <f>I89+I100+I107</f>
        <v>3724799.0300000003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1" t="s">
        <v>39</v>
      </c>
      <c r="B87" s="151"/>
      <c r="C87" s="151"/>
      <c r="D87" s="76" t="s">
        <v>31</v>
      </c>
      <c r="E87" s="69">
        <v>130</v>
      </c>
      <c r="F87" s="55">
        <f>G87</f>
        <v>10630446</v>
      </c>
      <c r="G87" s="71">
        <v>10630446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3706832.0300000003</v>
      </c>
      <c r="G89" s="70" t="s">
        <v>31</v>
      </c>
      <c r="H89" s="70" t="s">
        <v>31</v>
      </c>
      <c r="I89" s="70">
        <f>I91+I92+I93+I94+I95+I96+I97+I98+I99</f>
        <v>3706832.0300000003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320000</v>
      </c>
      <c r="G92" s="28" t="s">
        <v>31</v>
      </c>
      <c r="H92" s="28" t="s">
        <v>31</v>
      </c>
      <c r="I92" s="58">
        <v>320000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70000</v>
      </c>
      <c r="G97" s="28" t="s">
        <v>31</v>
      </c>
      <c r="H97" s="28" t="s">
        <v>31</v>
      </c>
      <c r="I97" s="58">
        <v>70000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72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73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74</v>
      </c>
      <c r="B104" s="91"/>
      <c r="C104" s="91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91" t="s">
        <v>75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76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14356813</v>
      </c>
      <c r="G108" s="55">
        <f>G110+G111+G112+G113+G114+G115+G116+G117+G118+G119+G120+G121+G122+G123+G124+G125+G126+G127+G128+G129</f>
        <v>10630446</v>
      </c>
      <c r="H108" s="55">
        <f>H118+H119+H121+H128+H129</f>
        <v>0</v>
      </c>
      <c r="I108" s="55">
        <f>I110+I111+I112+I113+I114+I115+I116+I117+I118+I119+I120+I121+I122+I123+I124+I125+I126+I127+I128+I129</f>
        <v>3726367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0" t="s">
        <v>4</v>
      </c>
      <c r="B109" s="150"/>
      <c r="C109" s="150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7" t="s">
        <v>78</v>
      </c>
      <c r="B110" s="148"/>
      <c r="C110" s="149"/>
      <c r="D110" s="78">
        <v>111</v>
      </c>
      <c r="E110" s="20">
        <v>211</v>
      </c>
      <c r="F110" s="55">
        <f>G110+I110</f>
        <v>8900000</v>
      </c>
      <c r="G110" s="58">
        <v>7200000</v>
      </c>
      <c r="H110" s="57" t="s">
        <v>31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06" t="s">
        <v>79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100" t="s">
        <v>79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80</v>
      </c>
      <c r="B113" s="103"/>
      <c r="C113" s="104"/>
      <c r="D113" s="20">
        <v>119</v>
      </c>
      <c r="E113" s="20">
        <v>213</v>
      </c>
      <c r="F113" s="55">
        <f t="shared" si="2"/>
        <v>2687800</v>
      </c>
      <c r="G113" s="58">
        <v>2174400</v>
      </c>
      <c r="H113" s="58" t="s">
        <v>31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100" t="s">
        <v>81</v>
      </c>
      <c r="B114" s="103"/>
      <c r="C114" s="104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100" t="s">
        <v>81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81</v>
      </c>
      <c r="B116" s="103"/>
      <c r="C116" s="104"/>
      <c r="D116" s="59">
        <v>244</v>
      </c>
      <c r="E116" s="20">
        <v>223</v>
      </c>
      <c r="F116" s="55">
        <f t="shared" si="2"/>
        <v>255000</v>
      </c>
      <c r="G116" s="58">
        <v>180000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100" t="s">
        <v>81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81</v>
      </c>
      <c r="B118" s="103"/>
      <c r="C118" s="104"/>
      <c r="D118" s="59">
        <v>244</v>
      </c>
      <c r="E118" s="20">
        <v>225</v>
      </c>
      <c r="F118" s="55">
        <f>G118+I118+H118</f>
        <v>347967</v>
      </c>
      <c r="G118" s="58">
        <v>160000</v>
      </c>
      <c r="H118" s="58"/>
      <c r="I118" s="58">
        <v>187967</v>
      </c>
      <c r="J118" s="58">
        <v>342642</v>
      </c>
      <c r="K118" s="58">
        <v>370000</v>
      </c>
    </row>
    <row r="119" spans="1:11" ht="45" customHeight="1">
      <c r="A119" s="100" t="s">
        <v>81</v>
      </c>
      <c r="B119" s="103"/>
      <c r="C119" s="104"/>
      <c r="D119" s="59">
        <v>244</v>
      </c>
      <c r="E119" s="20">
        <v>226</v>
      </c>
      <c r="F119" s="55">
        <f>G119+I119+H119</f>
        <v>951798</v>
      </c>
      <c r="G119" s="58">
        <v>401798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100" t="s">
        <v>81</v>
      </c>
      <c r="B120" s="103"/>
      <c r="C120" s="104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0" t="s">
        <v>81</v>
      </c>
      <c r="B121" s="103"/>
      <c r="C121" s="104"/>
      <c r="D121" s="59">
        <v>244</v>
      </c>
      <c r="E121" s="20">
        <v>310</v>
      </c>
      <c r="F121" s="55">
        <f>G121+I121+H121</f>
        <v>120000</v>
      </c>
      <c r="G121" s="58"/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100" t="s">
        <v>81</v>
      </c>
      <c r="B122" s="103"/>
      <c r="C122" s="104"/>
      <c r="D122" s="59">
        <v>244</v>
      </c>
      <c r="E122" s="20">
        <v>340</v>
      </c>
      <c r="F122" s="55">
        <f t="shared" si="2"/>
        <v>644248</v>
      </c>
      <c r="G122" s="58">
        <v>354248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100" t="s">
        <v>82</v>
      </c>
      <c r="B123" s="103"/>
      <c r="C123" s="104"/>
      <c r="D123" s="59">
        <v>321</v>
      </c>
      <c r="E123" s="20">
        <v>262</v>
      </c>
      <c r="F123" s="55">
        <f t="shared" si="2"/>
        <v>210000</v>
      </c>
      <c r="G123" s="58">
        <v>90000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100" t="s">
        <v>83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84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85</v>
      </c>
      <c r="B126" s="103"/>
      <c r="C126" s="104"/>
      <c r="D126" s="59">
        <v>852</v>
      </c>
      <c r="E126" s="20">
        <v>290</v>
      </c>
      <c r="F126" s="55">
        <f t="shared" si="2"/>
        <v>50000</v>
      </c>
      <c r="G126" s="58"/>
      <c r="H126" s="57" t="s">
        <v>31</v>
      </c>
      <c r="I126" s="58">
        <v>50000</v>
      </c>
      <c r="J126" s="58">
        <v>10000</v>
      </c>
      <c r="K126" s="58">
        <v>20000</v>
      </c>
    </row>
    <row r="127" spans="1:11" ht="15" customHeight="1">
      <c r="A127" s="106" t="s">
        <v>86</v>
      </c>
      <c r="B127" s="106"/>
      <c r="C127" s="10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05"/>
      <c r="B128" s="105"/>
      <c r="C128" s="105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98</v>
      </c>
      <c r="H136" s="93"/>
      <c r="I136" s="93"/>
      <c r="J136" s="93"/>
      <c r="K136" s="93"/>
    </row>
    <row r="137" spans="1:11" ht="29.25" customHeight="1">
      <c r="A137" s="146"/>
      <c r="B137" s="146"/>
      <c r="C137" s="146"/>
      <c r="D137" s="12"/>
      <c r="E137" s="12"/>
      <c r="F137" s="21" t="s">
        <v>7</v>
      </c>
      <c r="G137" s="21"/>
      <c r="H137" s="21"/>
      <c r="I137" s="21" t="s">
        <v>6</v>
      </c>
      <c r="J137" s="145"/>
      <c r="K137" s="145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100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5"/>
      <c r="K139" s="145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100</v>
      </c>
      <c r="H140" s="93"/>
      <c r="I140" s="93"/>
      <c r="J140" s="93"/>
      <c r="K140" s="93"/>
    </row>
    <row r="141" spans="1:11" ht="30" customHeight="1">
      <c r="A141" s="97" t="s">
        <v>77</v>
      </c>
      <c r="B141" s="97"/>
      <c r="F141" s="22" t="s">
        <v>7</v>
      </c>
      <c r="G141" s="22"/>
      <c r="H141" s="22"/>
      <c r="I141" s="22" t="s">
        <v>6</v>
      </c>
      <c r="J141" s="145"/>
      <c r="K141" s="145"/>
    </row>
    <row r="143" spans="1:4" ht="15">
      <c r="A143" s="152" t="s">
        <v>103</v>
      </c>
      <c r="B143" s="152"/>
      <c r="C143" s="152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2016-09-13T04:45:53Z</dcterms:modified>
  <cp:category/>
  <cp:version/>
  <cp:contentType/>
  <cp:contentStatus/>
</cp:coreProperties>
</file>