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<sst xmlns="http://schemas.openxmlformats.org/spreadsheetml/2006/main" count="248" uniqueCount="103">
  <si>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</si>
  <si>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</si>
  <si>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</si>
  <si>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</si>
  <si>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</si>
  <si>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</si>
  <si>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</si>
  <si>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</si>
  <si>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</si>
  <si>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</si>
  <si>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</si>
  <si>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</si>
  <si>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</si>
  <si>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</si>
  <si>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</si>
  <si>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</si>
  <si>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</si>
  <si>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</si>
  <si>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</si>
  <si>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</si>
  <si>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</si>
  <si>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</si>
  <si>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</si>
  <si>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</si>
  <si>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</si>
  <si>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</si>
  <si>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</si>
  <si>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</si>
  <si>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</si>
  <si>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</si>
  <si>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</si>
  <si>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</si>
  <si>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</si>
  <si>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</si>
  <si>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</si>
  <si>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</si>
  <si>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</si>
  <si>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</si>
  <si>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</si>
  <si>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</si>
  <si>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</si>
  <si>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</si>
  <si>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</si>
  <si>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</si>
  <si>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</si>
  <si>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</si>
  <si>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</si>
  <si>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</si>
  <si>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</si>
  <si>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</si>
  <si>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</si>
  <si>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</si>
  <si>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</si>
  <si>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</si>
  <si>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</si>
  <si>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</si>
  <si>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</si>
  <si>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</si>
  <si>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</si>
  <si>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</si>
  <si>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</si>
  <si>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</si>
  <si>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2018 год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</si>
  <si>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</si>
  <si>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</si>
  <si>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</si>
  <si>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</si>
  <si>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</si>
  <si>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</si>
  <si>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</si>
  <si>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</si>
  <si>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</si>
  <si>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</si>
  <si>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</si>
  <si>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</si>
  <si>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</si>
  <si>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</si>
  <si>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</si>
  <si>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</si>
  <si>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</si>
  <si>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</si>
  <si>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</si>
  <si>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</si>
  <si>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</si>
  <si>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</si>
  <si>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</si>
  <si>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</si>
  <si>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</si>
  <si>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</si>
  <si>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</si>
  <si>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</si>
  <si>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</si>
  <si>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</si>
  <si>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</si>
  <si>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</si>
  <si>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</si>
  <si>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Н.В.Мокина</t>
  </si>
  <si>
    <t>Директор</t>
  </si>
  <si>
    <t>на 2017  год и плановый период 2018 и 2019годы</t>
  </si>
  <si>
    <t xml:space="preserve"> 2017 год</t>
  </si>
  <si>
    <t>2019 год</t>
  </si>
  <si>
    <t>"17"июля 2017 г.</t>
  </si>
  <si>
    <t>17.07.2017г.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</si>
</sst>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25">
      <selection activeCell="A136" sqref="A136:E136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1" t="s">
        <v>36</v>
      </c>
      <c r="K1" s="142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97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5" t="s">
        <v>90</v>
      </c>
      <c r="J8" s="146"/>
      <c r="K8" s="146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98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101</v>
      </c>
      <c r="D15" s="113"/>
      <c r="E15" s="128"/>
      <c r="F15" s="128"/>
      <c r="G15" s="128"/>
      <c r="H15" s="128"/>
      <c r="I15" s="128"/>
      <c r="J15" s="31" t="s">
        <v>32</v>
      </c>
      <c r="K15" s="66">
        <v>42933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91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92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7.25" customHeight="1">
      <c r="A33" s="140" t="s">
        <v>93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9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250.5" customHeight="1">
      <c r="A36" s="140" t="s">
        <v>94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"/>
    </row>
    <row r="37" spans="1:12" ht="19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40.5" customHeight="1">
      <c r="A44" s="143" t="s">
        <v>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5"/>
    </row>
    <row r="45" spans="1:12" ht="230.25" customHeight="1">
      <c r="A45" s="95" t="s">
        <v>95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19.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5"/>
    </row>
    <row r="47" spans="1:12" ht="19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5"/>
    </row>
    <row r="48" spans="1:12" ht="19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5"/>
    </row>
    <row r="49" spans="1:12" ht="19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62" t="s">
        <v>11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  <row r="58" spans="1:11" ht="15" customHeight="1">
      <c r="A58" s="144" t="s">
        <v>0</v>
      </c>
      <c r="B58" s="144"/>
      <c r="C58" s="144"/>
      <c r="D58" s="144"/>
      <c r="E58" s="144"/>
      <c r="F58" s="144"/>
      <c r="G58" s="163" t="s">
        <v>19</v>
      </c>
      <c r="H58" s="164"/>
      <c r="I58" s="164"/>
      <c r="J58" s="164"/>
      <c r="K58" s="165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>
        <v>12918397.96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65</v>
      </c>
      <c r="B61" s="87"/>
      <c r="C61" s="87"/>
      <c r="D61" s="87"/>
      <c r="E61" s="87"/>
      <c r="F61" s="87"/>
      <c r="G61" s="88">
        <v>4801003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84</v>
      </c>
      <c r="B63" s="87"/>
      <c r="C63" s="87"/>
      <c r="D63" s="87"/>
      <c r="E63" s="87"/>
      <c r="F63" s="87"/>
      <c r="G63" s="88">
        <v>4801003</v>
      </c>
      <c r="H63" s="89"/>
      <c r="I63" s="89"/>
      <c r="J63" s="89"/>
      <c r="K63" s="90"/>
    </row>
    <row r="64" spans="1:11" ht="30" customHeight="1">
      <c r="A64" s="87" t="s">
        <v>85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86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87</v>
      </c>
      <c r="B66" s="87"/>
      <c r="C66" s="87"/>
      <c r="D66" s="87"/>
      <c r="E66" s="87"/>
      <c r="F66" s="87"/>
      <c r="G66" s="88">
        <v>1280417.89</v>
      </c>
      <c r="H66" s="89"/>
      <c r="I66" s="89"/>
      <c r="J66" s="89"/>
      <c r="K66" s="90"/>
    </row>
    <row r="67" spans="1:11" ht="18.75" customHeight="1">
      <c r="A67" s="87" t="s">
        <v>88</v>
      </c>
      <c r="B67" s="87"/>
      <c r="C67" s="87"/>
      <c r="D67" s="87"/>
      <c r="E67" s="87"/>
      <c r="F67" s="87"/>
      <c r="G67" s="88">
        <v>8117394.96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89</v>
      </c>
      <c r="B69" s="87"/>
      <c r="C69" s="87"/>
      <c r="D69" s="87"/>
      <c r="E69" s="87"/>
      <c r="F69" s="87"/>
      <c r="G69" s="88">
        <v>6729875.35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845709.66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137159.92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9" t="s">
        <v>48</v>
      </c>
      <c r="B73" s="160"/>
      <c r="C73" s="160"/>
      <c r="D73" s="160"/>
      <c r="E73" s="160"/>
      <c r="F73" s="161"/>
      <c r="G73" s="117">
        <v>137159.92</v>
      </c>
      <c r="H73" s="89"/>
      <c r="I73" s="89"/>
      <c r="J73" s="89"/>
      <c r="K73" s="90"/>
    </row>
    <row r="74" spans="1:11" ht="15" customHeight="1">
      <c r="A74" s="159" t="s">
        <v>49</v>
      </c>
      <c r="B74" s="160"/>
      <c r="C74" s="160"/>
      <c r="D74" s="160"/>
      <c r="E74" s="160"/>
      <c r="F74" s="161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-2467.46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67</v>
      </c>
      <c r="B77" s="87"/>
      <c r="C77" s="87"/>
      <c r="D77" s="87"/>
      <c r="E77" s="87"/>
      <c r="F77" s="87"/>
      <c r="G77" s="88">
        <v>-2467.46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66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62" t="s">
        <v>17</v>
      </c>
      <c r="B81" s="162"/>
      <c r="C81" s="162"/>
      <c r="D81" s="162"/>
      <c r="E81" s="162"/>
      <c r="F81" s="169"/>
      <c r="G81" s="169"/>
      <c r="H81" s="169"/>
      <c r="I81" s="169"/>
      <c r="J81" s="169"/>
      <c r="K81" s="169"/>
    </row>
    <row r="82" spans="1:11" ht="34.5" customHeight="1">
      <c r="A82" s="86" t="s">
        <v>0</v>
      </c>
      <c r="B82" s="86"/>
      <c r="C82" s="86"/>
      <c r="D82" s="86" t="s">
        <v>83</v>
      </c>
      <c r="E82" s="166" t="s">
        <v>16</v>
      </c>
      <c r="F82" s="17" t="s">
        <v>29</v>
      </c>
      <c r="G82" s="166" t="s">
        <v>50</v>
      </c>
      <c r="H82" s="167"/>
      <c r="I82" s="168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6"/>
      <c r="F83" s="67" t="s">
        <v>99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100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89537.08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14184648.92</v>
      </c>
      <c r="G85" s="55">
        <f>G87</f>
        <v>10834135</v>
      </c>
      <c r="H85" s="55">
        <f>H88</f>
        <v>0</v>
      </c>
      <c r="I85" s="55">
        <f>I89+I100+I107</f>
        <v>3350513.92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3" t="s">
        <v>39</v>
      </c>
      <c r="B87" s="153"/>
      <c r="C87" s="153"/>
      <c r="D87" s="76" t="s">
        <v>31</v>
      </c>
      <c r="E87" s="69">
        <v>130</v>
      </c>
      <c r="F87" s="55">
        <f>G87</f>
        <v>10834135</v>
      </c>
      <c r="G87" s="71">
        <v>10834135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3348062.92</v>
      </c>
      <c r="G89" s="70" t="s">
        <v>31</v>
      </c>
      <c r="H89" s="70" t="s">
        <v>31</v>
      </c>
      <c r="I89" s="70">
        <f>I91+I92+I93+I94+I95+I96+I97+I98+I99</f>
        <v>3348062.92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860000</v>
      </c>
      <c r="G91" s="28" t="s">
        <v>31</v>
      </c>
      <c r="H91" s="28" t="s">
        <v>31</v>
      </c>
      <c r="I91" s="58">
        <v>860000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230000</v>
      </c>
      <c r="G92" s="28" t="s">
        <v>31</v>
      </c>
      <c r="H92" s="28" t="s">
        <v>31</v>
      </c>
      <c r="I92" s="58">
        <v>230000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690000</v>
      </c>
      <c r="G93" s="28" t="s">
        <v>31</v>
      </c>
      <c r="H93" s="28" t="s">
        <v>31</v>
      </c>
      <c r="I93" s="58">
        <v>690000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1413062.92</v>
      </c>
      <c r="G94" s="28" t="s">
        <v>31</v>
      </c>
      <c r="H94" s="28" t="s">
        <v>31</v>
      </c>
      <c r="I94" s="58">
        <v>1413062.92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2451</v>
      </c>
      <c r="G100" s="73" t="s">
        <v>31</v>
      </c>
      <c r="H100" s="73" t="s">
        <v>31</v>
      </c>
      <c r="I100" s="70">
        <f>I102+I103+I104+I105+I106+I107</f>
        <v>2451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68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69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70</v>
      </c>
      <c r="B104" s="91"/>
      <c r="C104" s="91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1" t="s">
        <v>71</v>
      </c>
      <c r="B105" s="91"/>
      <c r="C105" s="91"/>
      <c r="D105" s="74" t="s">
        <v>31</v>
      </c>
      <c r="E105" s="28">
        <v>440</v>
      </c>
      <c r="F105" s="55">
        <f t="shared" si="1"/>
        <v>2451</v>
      </c>
      <c r="G105" s="60" t="s">
        <v>31</v>
      </c>
      <c r="H105" s="28" t="s">
        <v>31</v>
      </c>
      <c r="I105" s="58">
        <v>2451</v>
      </c>
      <c r="J105" s="58"/>
      <c r="K105" s="58"/>
    </row>
    <row r="106" spans="1:11" ht="30" customHeight="1">
      <c r="A106" s="91" t="s">
        <v>72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14274186</v>
      </c>
      <c r="G108" s="55">
        <f>G110+G111+G112+G113+G114+G115+G116+G117+G118+G119+G120+G121+G122+G123+G124+G125+G126+G127+G128+G129</f>
        <v>10834135</v>
      </c>
      <c r="H108" s="55">
        <f>H110+H113+H118+H119+H121+H128+H129</f>
        <v>0</v>
      </c>
      <c r="I108" s="55">
        <f>I110+I111+I112+I113+I114+I115+I116+I117+I118+I119+I120+I121+I122+I123+I124+I125+I126+I127+I128+I129</f>
        <v>3440051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52" t="s">
        <v>4</v>
      </c>
      <c r="B109" s="152"/>
      <c r="C109" s="152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9" t="s">
        <v>74</v>
      </c>
      <c r="B110" s="150"/>
      <c r="C110" s="151"/>
      <c r="D110" s="78">
        <v>111</v>
      </c>
      <c r="E110" s="20">
        <v>211</v>
      </c>
      <c r="F110" s="55">
        <f>G110+H110+I110</f>
        <v>8600000</v>
      </c>
      <c r="G110" s="58">
        <v>7300000</v>
      </c>
      <c r="H110" s="58"/>
      <c r="I110" s="58">
        <v>1300000</v>
      </c>
      <c r="J110" s="58">
        <v>9000000</v>
      </c>
      <c r="K110" s="58">
        <v>9200000</v>
      </c>
    </row>
    <row r="111" spans="1:11" ht="30" customHeight="1">
      <c r="A111" s="106" t="s">
        <v>75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30000</v>
      </c>
      <c r="G111" s="58"/>
      <c r="H111" s="57" t="s">
        <v>31</v>
      </c>
      <c r="I111" s="58">
        <v>30000</v>
      </c>
      <c r="J111" s="58">
        <v>40000</v>
      </c>
      <c r="K111" s="58">
        <v>40000</v>
      </c>
    </row>
    <row r="112" spans="1:11" ht="30" customHeight="1">
      <c r="A112" s="100" t="s">
        <v>75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76</v>
      </c>
      <c r="B113" s="103"/>
      <c r="C113" s="104"/>
      <c r="D113" s="20">
        <v>119</v>
      </c>
      <c r="E113" s="20">
        <v>213</v>
      </c>
      <c r="F113" s="55">
        <f>G113+H113+I113</f>
        <v>2597200</v>
      </c>
      <c r="G113" s="58">
        <v>2204600</v>
      </c>
      <c r="H113" s="58"/>
      <c r="I113" s="58">
        <v>392600</v>
      </c>
      <c r="J113" s="58">
        <v>2718000</v>
      </c>
      <c r="K113" s="58">
        <v>2778400</v>
      </c>
    </row>
    <row r="114" spans="1:11" ht="45" customHeight="1">
      <c r="A114" s="100" t="s">
        <v>77</v>
      </c>
      <c r="B114" s="103"/>
      <c r="C114" s="104"/>
      <c r="D114" s="59">
        <v>244</v>
      </c>
      <c r="E114" s="20">
        <v>221</v>
      </c>
      <c r="F114" s="55">
        <f t="shared" si="2"/>
        <v>137000</v>
      </c>
      <c r="G114" s="58">
        <v>67000</v>
      </c>
      <c r="H114" s="58" t="s">
        <v>31</v>
      </c>
      <c r="I114" s="58">
        <v>70000</v>
      </c>
      <c r="J114" s="58">
        <v>140000</v>
      </c>
      <c r="K114" s="58">
        <v>140000</v>
      </c>
    </row>
    <row r="115" spans="1:11" ht="45" customHeight="1">
      <c r="A115" s="100" t="s">
        <v>77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77</v>
      </c>
      <c r="B116" s="103"/>
      <c r="C116" s="104"/>
      <c r="D116" s="59">
        <v>244</v>
      </c>
      <c r="E116" s="20">
        <v>223</v>
      </c>
      <c r="F116" s="55">
        <f t="shared" si="2"/>
        <v>320000</v>
      </c>
      <c r="G116" s="58">
        <v>200000</v>
      </c>
      <c r="H116" s="58" t="s">
        <v>31</v>
      </c>
      <c r="I116" s="58">
        <v>120000</v>
      </c>
      <c r="J116" s="58">
        <v>320000</v>
      </c>
      <c r="K116" s="58">
        <v>320000</v>
      </c>
    </row>
    <row r="117" spans="1:11" ht="45" customHeight="1">
      <c r="A117" s="100" t="s">
        <v>77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77</v>
      </c>
      <c r="B118" s="103"/>
      <c r="C118" s="104"/>
      <c r="D118" s="59">
        <v>244</v>
      </c>
      <c r="E118" s="20">
        <v>225</v>
      </c>
      <c r="F118" s="55">
        <f>G118+I118+H118</f>
        <v>425535</v>
      </c>
      <c r="G118" s="58">
        <v>195535</v>
      </c>
      <c r="H118" s="58"/>
      <c r="I118" s="58">
        <v>230000</v>
      </c>
      <c r="J118" s="58">
        <v>420000</v>
      </c>
      <c r="K118" s="58">
        <v>420000</v>
      </c>
    </row>
    <row r="119" spans="1:11" ht="45" customHeight="1">
      <c r="A119" s="100" t="s">
        <v>77</v>
      </c>
      <c r="B119" s="103"/>
      <c r="C119" s="104"/>
      <c r="D119" s="59">
        <v>244</v>
      </c>
      <c r="E119" s="20">
        <v>226</v>
      </c>
      <c r="F119" s="55">
        <f>G119+I119+H119</f>
        <v>870000</v>
      </c>
      <c r="G119" s="58">
        <v>410000</v>
      </c>
      <c r="H119" s="58"/>
      <c r="I119" s="58">
        <v>460000</v>
      </c>
      <c r="J119" s="58">
        <v>639135</v>
      </c>
      <c r="K119" s="58">
        <v>831897</v>
      </c>
    </row>
    <row r="120" spans="1:11" ht="45" customHeight="1">
      <c r="A120" s="100" t="s">
        <v>77</v>
      </c>
      <c r="B120" s="103"/>
      <c r="C120" s="104"/>
      <c r="D120" s="59">
        <v>244</v>
      </c>
      <c r="E120" s="20">
        <v>290</v>
      </c>
      <c r="F120" s="55">
        <f t="shared" si="2"/>
        <v>10000</v>
      </c>
      <c r="G120" s="58"/>
      <c r="H120" s="58" t="s">
        <v>31</v>
      </c>
      <c r="I120" s="58">
        <v>10000</v>
      </c>
      <c r="J120" s="58">
        <v>10000</v>
      </c>
      <c r="K120" s="58">
        <v>10000</v>
      </c>
    </row>
    <row r="121" spans="1:11" ht="45" customHeight="1">
      <c r="A121" s="100" t="s">
        <v>77</v>
      </c>
      <c r="B121" s="103"/>
      <c r="C121" s="104"/>
      <c r="D121" s="59">
        <v>244</v>
      </c>
      <c r="E121" s="20">
        <v>310</v>
      </c>
      <c r="F121" s="55">
        <f>G121+I121+H121</f>
        <v>140000</v>
      </c>
      <c r="G121" s="58"/>
      <c r="H121" s="58"/>
      <c r="I121" s="58">
        <v>140000</v>
      </c>
      <c r="J121" s="58">
        <v>140000</v>
      </c>
      <c r="K121" s="58">
        <v>140000</v>
      </c>
    </row>
    <row r="122" spans="1:11" ht="45" customHeight="1">
      <c r="A122" s="100" t="s">
        <v>77</v>
      </c>
      <c r="B122" s="103"/>
      <c r="C122" s="104"/>
      <c r="D122" s="59">
        <v>244</v>
      </c>
      <c r="E122" s="20">
        <v>340</v>
      </c>
      <c r="F122" s="55">
        <f t="shared" si="2"/>
        <v>892451</v>
      </c>
      <c r="G122" s="58">
        <v>390000</v>
      </c>
      <c r="H122" s="58" t="s">
        <v>31</v>
      </c>
      <c r="I122" s="58">
        <v>502451</v>
      </c>
      <c r="J122" s="58">
        <v>463507</v>
      </c>
      <c r="K122" s="58">
        <v>450000</v>
      </c>
    </row>
    <row r="123" spans="1:11" ht="45" customHeight="1">
      <c r="A123" s="100" t="s">
        <v>78</v>
      </c>
      <c r="B123" s="103"/>
      <c r="C123" s="104"/>
      <c r="D123" s="59">
        <v>321</v>
      </c>
      <c r="E123" s="20">
        <v>262</v>
      </c>
      <c r="F123" s="55">
        <f t="shared" si="2"/>
        <v>132000</v>
      </c>
      <c r="G123" s="58">
        <v>67000</v>
      </c>
      <c r="H123" s="57" t="s">
        <v>31</v>
      </c>
      <c r="I123" s="58">
        <v>65000</v>
      </c>
      <c r="J123" s="58">
        <v>150000</v>
      </c>
      <c r="K123" s="58">
        <v>150000</v>
      </c>
    </row>
    <row r="124" spans="1:11" ht="120" customHeight="1">
      <c r="A124" s="100" t="s">
        <v>79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80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81</v>
      </c>
      <c r="B126" s="103"/>
      <c r="C126" s="104"/>
      <c r="D126" s="59">
        <v>852</v>
      </c>
      <c r="E126" s="20">
        <v>290</v>
      </c>
      <c r="F126" s="55">
        <f t="shared" si="2"/>
        <v>30000</v>
      </c>
      <c r="G126" s="58"/>
      <c r="H126" s="57" t="s">
        <v>31</v>
      </c>
      <c r="I126" s="58">
        <v>30000</v>
      </c>
      <c r="J126" s="58">
        <v>30000</v>
      </c>
      <c r="K126" s="58">
        <v>30000</v>
      </c>
    </row>
    <row r="127" spans="1:11" ht="15" customHeight="1">
      <c r="A127" s="106" t="s">
        <v>82</v>
      </c>
      <c r="B127" s="106"/>
      <c r="C127" s="106"/>
      <c r="D127" s="79">
        <v>853</v>
      </c>
      <c r="E127" s="20">
        <v>290</v>
      </c>
      <c r="F127" s="55">
        <f t="shared" si="2"/>
        <v>70000</v>
      </c>
      <c r="G127" s="58"/>
      <c r="H127" s="57"/>
      <c r="I127" s="58">
        <v>70000</v>
      </c>
      <c r="J127" s="58">
        <v>20000</v>
      </c>
      <c r="K127" s="58">
        <v>20000</v>
      </c>
    </row>
    <row r="128" spans="1:11" ht="51" customHeight="1">
      <c r="A128" s="156" t="s">
        <v>78</v>
      </c>
      <c r="B128" s="157"/>
      <c r="C128" s="158"/>
      <c r="D128" s="68">
        <v>321</v>
      </c>
      <c r="E128" s="82">
        <v>263</v>
      </c>
      <c r="F128" s="55">
        <f>G128+I128+H128</f>
        <v>10000</v>
      </c>
      <c r="G128" s="58"/>
      <c r="H128" s="58"/>
      <c r="I128" s="58">
        <v>10000</v>
      </c>
      <c r="J128" s="58">
        <v>10000</v>
      </c>
      <c r="K128" s="58">
        <v>10000</v>
      </c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90</v>
      </c>
      <c r="H136" s="93"/>
      <c r="I136" s="93"/>
      <c r="J136" s="93"/>
      <c r="K136" s="93"/>
    </row>
    <row r="137" spans="1:11" ht="29.25" customHeight="1">
      <c r="A137" s="148"/>
      <c r="B137" s="148"/>
      <c r="C137" s="148"/>
      <c r="D137" s="12"/>
      <c r="E137" s="12"/>
      <c r="F137" s="21" t="s">
        <v>7</v>
      </c>
      <c r="G137" s="21"/>
      <c r="H137" s="21"/>
      <c r="I137" s="21" t="s">
        <v>6</v>
      </c>
      <c r="J137" s="147"/>
      <c r="K137" s="147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96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7"/>
      <c r="K139" s="147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96</v>
      </c>
      <c r="H140" s="93"/>
      <c r="I140" s="93"/>
      <c r="J140" s="93"/>
      <c r="K140" s="93"/>
    </row>
    <row r="141" spans="1:11" ht="30" customHeight="1">
      <c r="A141" s="97" t="s">
        <v>73</v>
      </c>
      <c r="B141" s="97"/>
      <c r="F141" s="22" t="s">
        <v>7</v>
      </c>
      <c r="G141" s="22"/>
      <c r="H141" s="22"/>
      <c r="I141" s="22" t="s">
        <v>6</v>
      </c>
      <c r="J141" s="147"/>
      <c r="K141" s="147"/>
    </row>
    <row r="143" spans="1:4" ht="15">
      <c r="A143" s="154" t="s">
        <v>102</v>
      </c>
      <c r="B143" s="155"/>
      <c r="C143" s="155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2016-12-28T05:25:57Z</cp:lastPrinted>
  <dcterms:created xsi:type="dcterms:W3CDTF">2010-08-09T11:23:33Z</dcterms:created>
  <dcterms:modified xsi:type="dcterms:W3CDTF">2017-07-17T03:28:26Z</dcterms:modified>
  <cp:category/>
  <cp:version/>
  <cp:contentType/>
  <cp:contentStatus/>
</cp:coreProperties>
</file>