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1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<sst xmlns="http://schemas.openxmlformats.org/spreadsheetml/2006/main" count="314" uniqueCount="177">
  <si>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</si>
  <si>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>УТВЕРЖДАЮ</t>
  </si>
  <si>
    <t>(наименование должности лица, утверждающего документ)</t>
  </si>
  <si>
    <t>(наименование должности лица, утверждающего документ; наименование органа,</t>
  </si>
  <si>
    <t>(подпись)</t>
  </si>
  <si>
    <t>(расшифровка подписи)</t>
  </si>
  <si>
    <t>"</t>
  </si>
  <si>
    <t xml:space="preserve"> г.</t>
  </si>
  <si>
    <t>План финансово - хозяйственной деятельности</t>
  </si>
  <si>
    <t>КОДЫ</t>
  </si>
  <si>
    <t>Дата составления</t>
  </si>
  <si>
    <t xml:space="preserve">Наименование учреждения </t>
  </si>
  <si>
    <t>ИНН</t>
  </si>
  <si>
    <t>КПП</t>
  </si>
  <si>
    <t>полное наименование учреждения</t>
  </si>
  <si>
    <t>Единица измерения по ОКЕИ</t>
  </si>
  <si>
    <t>Наименование органа, осуществляющего функции и полномочия учредителя</t>
  </si>
  <si>
    <t>Управление ветеринарии Тюменской области</t>
  </si>
  <si>
    <t xml:space="preserve">Адрес фактического местонахождения  учреждения </t>
  </si>
  <si>
    <t>627303,Тюменская область, р.п.Голышманово,ул.Гагарина,50</t>
  </si>
  <si>
    <t xml:space="preserve">I.  Сведения о деятельности  учреждения </t>
  </si>
  <si>
    <t>1.1. Цели деятельности  учреждения: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</si>
  <si>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</si>
  <si>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1.2. Виды деятельности учреждения, относящиеся к его основным видам деятельности: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</si>
  <si>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</si>
  <si>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</si>
  <si>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</si>
  <si>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</si>
  <si>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</si>
  <si>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</si>
  <si>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</si>
  <si>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</si>
  <si>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-</t>
  </si>
  <si>
    <t>1.1. Общая балансовая стоимость недвижимого государственного имущества, всего</t>
  </si>
  <si>
    <t xml:space="preserve">       в том числе:</t>
  </si>
  <si>
    <t>1.1.1.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</si>
  <si>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</si>
  <si>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</si>
  <si>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</si>
  <si>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</si>
  <si>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</t>
  </si>
  <si>
    <t>2.2. Дебиторская задолженность по расходам</t>
  </si>
  <si>
    <t>III. Обязательства, всего</t>
  </si>
  <si>
    <t>3.1. Просроченная кредиторская задолженность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</si>
  <si>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</si>
  <si>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</si>
  <si>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</si>
  <si>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 источники по поступлениям и выплатам</t>
  </si>
  <si>
    <t>1-й год планового периода</t>
  </si>
  <si>
    <t>2-й год планового периода</t>
  </si>
  <si>
    <t>Субсидия на финансовое обеспечение выполнения государственного задания</t>
  </si>
  <si>
    <t>Целевые субсидии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</si>
  <si>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</si>
  <si>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2017 год</t>
  </si>
  <si>
    <t>Остаток средств на начало планируемого года</t>
  </si>
  <si>
    <t>Х</t>
  </si>
  <si>
    <t>х</t>
  </si>
  <si>
    <t>Поступления, всего:</t>
  </si>
  <si>
    <t>в том числе: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</si>
  <si>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</si>
  <si>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</si>
  <si>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</si>
  <si>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</si>
  <si>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</si>
  <si>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</si>
  <si>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</si>
  <si>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</si>
  <si>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</si>
  <si>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Поступления от иной приносящей доход деятельности, всего:</t>
  </si>
  <si>
    <t>1) поступления от собственности (от сдачи в аренду активов)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</si>
  <si>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</si>
  <si>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</si>
  <si>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</si>
  <si>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</si>
  <si>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>Поступления от реализации ценных бумаг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</si>
  <si>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</si>
  <si>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</si>
  <si>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</si>
  <si>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</si>
  <si>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</si>
  <si>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</si>
  <si>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</si>
  <si>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</si>
  <si>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</si>
  <si>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</si>
  <si>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</si>
  <si>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</si>
  <si>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</si>
  <si>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в том числе безвозмездные перечисления государственным и муниципальным организациям</t>
  </si>
  <si>
    <t>Социальное обеспечение, всего</t>
  </si>
  <si>
    <t>в том числе пособия по социальной помощи населению</t>
  </si>
  <si>
    <t>Прочие расходы</t>
  </si>
  <si>
    <t xml:space="preserve">Расходы по приобретению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</si>
  <si>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</si>
  <si>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</si>
  <si>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</si>
  <si>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</si>
  <si>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Средства во временном распоряжении, всего</t>
  </si>
  <si>
    <t xml:space="preserve">Главный бухгалтер учреждения </t>
  </si>
  <si>
    <t>Н.В.Мокина</t>
  </si>
  <si>
    <t>Исполнитель</t>
  </si>
  <si>
    <t>тел. 8-3454625418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</si>
  <si>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</si>
  <si>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Начальник Управления ветеринарии Тюменской области</t>
  </si>
  <si>
    <t>(наименование органа осуществляющего функции и полномочия учредителя)</t>
  </si>
  <si>
    <t>О.Н.Полякова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</si>
  <si>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</si>
  <si>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</si>
  <si>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</si>
  <si>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</si>
  <si>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</si>
  <si>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</si>
  <si>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Дата</t>
  </si>
  <si>
    <t>Государственное (муниципальное)</t>
  </si>
  <si>
    <t>ГАУ ТО"Голышмановская МСББЖ"</t>
  </si>
  <si>
    <t>учреждение (подразделение)</t>
  </si>
  <si>
    <t>по ОКПО</t>
  </si>
  <si>
    <t>ИНН/КПП</t>
  </si>
  <si>
    <t>7214007278/722001001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</si>
  <si>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</si>
  <si>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</si>
  <si>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</si>
  <si>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</si>
  <si>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</si>
  <si>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</si>
  <si>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</si>
  <si>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</si>
  <si>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</si>
  <si>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</si>
  <si>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</si>
  <si>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</si>
  <si>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</si>
  <si>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</si>
  <si>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</si>
  <si>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</si>
  <si>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</si>
  <si>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</si>
  <si>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</si>
  <si>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</si>
  <si>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</si>
  <si>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</si>
  <si>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</si>
  <si>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</si>
  <si>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Главный</t>
  </si>
  <si>
    <t>ОТМЕТКА ОРГАНА, ОСУЩЕСТВЛЯЮЩЕГО ВЕДЕНИЕ ЛИЦЕВОГО СЧЕТА,</t>
  </si>
  <si>
    <t>бухгалтер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</si>
  <si>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</si>
  <si>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</si>
  <si>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</si>
  <si>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</si>
  <si>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</si>
  <si>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</si>
  <si>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Код субсидии**</t>
  </si>
  <si>
    <t xml:space="preserve">Сумма (руб., коп.) </t>
  </si>
  <si>
    <t>Обоснование внесения изменения в План ФХД</t>
  </si>
  <si>
    <t>(+ потребность; - экономия)</t>
  </si>
  <si>
    <t>Приложение:</t>
  </si>
  <si>
    <t>*- сведения составляются на гербовом бланке учреждения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</si>
  <si>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</si>
  <si>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Руководителя учреждения                                                                    С.С.Коноводов</t>
  </si>
  <si>
    <t>С.С.Коноводов</t>
  </si>
  <si>
    <t>Начальник</t>
  </si>
  <si>
    <t>на 2016  год и плановый период 2017 и 2018 годы</t>
  </si>
  <si>
    <t>2016  год</t>
  </si>
  <si>
    <t>2018 год</t>
  </si>
  <si>
    <t>Сведения о вносимых изменениях в План финансово-хозяйственной деятельности учреждения на 2016 год и плановый период 2017 и 2018 годы*</t>
  </si>
  <si>
    <t>16</t>
  </si>
  <si>
    <t>февраля</t>
  </si>
  <si>
    <t xml:space="preserve">Руководитель учреждения </t>
  </si>
  <si>
    <t>"29"февраля 2016г.</t>
  </si>
  <si>
    <t>1. План с учетом изменений от 29.02.16г.</t>
  </si>
  <si>
    <t>2. Заключение наблюдательного совета от  29.02.16г.</t>
  </si>
  <si>
    <t>Директор ГАУ ТО"Голышмановский ветцентр"</t>
  </si>
  <si>
    <t>Государственное автономное учреждение Тюменской области «Голышмановский межрайонный центр ветеринарии»</t>
  </si>
  <si>
    <t>"26"февраля 2016 г.</t>
  </si>
  <si>
    <t>26</t>
  </si>
  <si>
    <t>26.02.2016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</si>
</sst>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7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9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wrapText="1"/>
      <protection/>
    </xf>
    <xf numFmtId="0" fontId="8" fillId="0" borderId="13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21" xfId="0" applyNumberFormat="1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horizontal="left" wrapText="1"/>
      <protection/>
    </xf>
    <xf numFmtId="0" fontId="10" fillId="0" borderId="0" xfId="0" applyNumberFormat="1" applyFont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" fontId="2" fillId="0" borderId="20" xfId="0" applyNumberFormat="1" applyFont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top" wrapText="1"/>
      <protection/>
    </xf>
    <xf numFmtId="4" fontId="3" fillId="34" borderId="20" xfId="0" applyNumberFormat="1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vertical="top" wrapText="1"/>
      <protection locked="0"/>
    </xf>
    <xf numFmtId="4" fontId="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" fillId="0" borderId="20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right" wrapText="1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 wrapText="1"/>
    </xf>
    <xf numFmtId="4" fontId="2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23" xfId="0" applyFont="1" applyFill="1" applyBorder="1" applyAlignment="1" applyProtection="1">
      <alignment horizontal="left" vertical="top" wrapText="1"/>
      <protection/>
    </xf>
    <xf numFmtId="0" fontId="11" fillId="0" borderId="24" xfId="0" applyFont="1" applyFill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4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/>
      <protection/>
    </xf>
    <xf numFmtId="0" fontId="3" fillId="34" borderId="20" xfId="0" applyFont="1" applyFill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 shrinkToFi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10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9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2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51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center" vertical="top"/>
    </xf>
    <xf numFmtId="2" fontId="8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top"/>
    </xf>
    <xf numFmtId="0" fontId="8" fillId="0" borderId="52" xfId="0" applyNumberFormat="1" applyFont="1" applyBorder="1" applyAlignment="1">
      <alignment horizontal="center" vertical="top"/>
    </xf>
    <xf numFmtId="0" fontId="8" fillId="0" borderId="50" xfId="0" applyNumberFormat="1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16" fillId="0" borderId="59" xfId="0" applyNumberFormat="1" applyFont="1" applyBorder="1" applyAlignment="1">
      <alignment horizontal="center"/>
    </xf>
    <xf numFmtId="0" fontId="16" fillId="0" borderId="60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view="pageBreakPreview" zoomScaleSheetLayoutView="100" zoomScalePageLayoutView="0" workbookViewId="0" topLeftCell="A33">
      <selection activeCell="E70" sqref="E70"/>
    </sheetView>
  </sheetViews>
  <sheetFormatPr defaultColWidth="9.00390625" defaultRowHeight="12.75"/>
  <cols>
    <col min="1" max="1" width="14.375" style="36" customWidth="1"/>
    <col min="2" max="2" width="17.375" style="36" customWidth="1"/>
    <col min="3" max="3" width="13.375" style="36" customWidth="1"/>
    <col min="4" max="4" width="17.125" style="37" customWidth="1"/>
    <col min="5" max="5" width="18.00390625" style="36" customWidth="1"/>
    <col min="6" max="6" width="19.75390625" style="36" customWidth="1"/>
    <col min="7" max="7" width="16.375" style="36" customWidth="1"/>
    <col min="8" max="8" width="23.625" style="36" customWidth="1"/>
    <col min="9" max="9" width="18.875" style="36" customWidth="1"/>
    <col min="10" max="10" width="17.75390625" style="36" customWidth="1"/>
    <col min="11" max="11" width="9.625" style="36" customWidth="1"/>
    <col min="12" max="16384" width="9.125" style="36" customWidth="1"/>
  </cols>
  <sheetData>
    <row r="1" spans="5:10" ht="104.25" customHeight="1">
      <c r="E1" s="85"/>
      <c r="F1" s="85"/>
      <c r="G1" s="85"/>
      <c r="H1" s="85"/>
      <c r="I1" s="149" t="s">
        <v>0</v>
      </c>
      <c r="J1" s="150"/>
    </row>
    <row r="2" spans="1:168" s="39" customFormat="1" ht="15.75" customHeight="1">
      <c r="A2" s="38"/>
      <c r="B2" s="38"/>
      <c r="C2" s="38"/>
      <c r="D2" s="82"/>
      <c r="E2" s="82"/>
      <c r="F2" s="82"/>
      <c r="G2" s="82"/>
      <c r="H2" s="166" t="s">
        <v>1</v>
      </c>
      <c r="I2" s="167"/>
      <c r="J2" s="167"/>
      <c r="BK2" s="40"/>
      <c r="CS2" s="40" t="s">
        <v>1</v>
      </c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</row>
    <row r="3" spans="1:168" s="39" customFormat="1" ht="18" customHeight="1">
      <c r="A3" s="41"/>
      <c r="B3" s="41"/>
      <c r="C3" s="40"/>
      <c r="D3" s="42"/>
      <c r="E3" s="42"/>
      <c r="F3" s="42"/>
      <c r="G3" s="42"/>
      <c r="H3" s="169" t="s">
        <v>172</v>
      </c>
      <c r="I3" s="170"/>
      <c r="J3" s="170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</row>
    <row r="4" spans="1:168" s="45" customFormat="1" ht="16.5" customHeight="1">
      <c r="A4" s="44"/>
      <c r="B4" s="44"/>
      <c r="C4" s="44"/>
      <c r="E4" s="44"/>
      <c r="F4" s="44"/>
      <c r="G4" s="44"/>
      <c r="H4" s="168" t="s">
        <v>2</v>
      </c>
      <c r="I4" s="161"/>
      <c r="J4" s="161"/>
      <c r="CS4" s="46" t="s">
        <v>3</v>
      </c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</row>
    <row r="5" spans="1:168" s="39" customFormat="1" ht="14.25" customHeight="1">
      <c r="A5" s="41"/>
      <c r="B5" s="41"/>
      <c r="C5" s="40"/>
      <c r="D5" s="42"/>
      <c r="E5" s="42"/>
      <c r="F5" s="42"/>
      <c r="G5" s="42"/>
      <c r="H5" s="42"/>
      <c r="I5" s="42"/>
      <c r="J5" s="42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</row>
    <row r="6" spans="1:168" s="45" customFormat="1" ht="12.75">
      <c r="A6" s="41"/>
      <c r="B6" s="41"/>
      <c r="D6" s="47"/>
      <c r="E6" s="47"/>
      <c r="F6" s="47"/>
      <c r="G6" s="47"/>
      <c r="H6" s="171"/>
      <c r="I6" s="172"/>
      <c r="J6" s="172"/>
      <c r="CS6" s="46" t="s">
        <v>4</v>
      </c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EB6" s="46" t="s">
        <v>5</v>
      </c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</row>
    <row r="7" spans="1:168" s="39" customFormat="1" ht="15" customHeight="1">
      <c r="A7" s="48"/>
      <c r="B7" s="48"/>
      <c r="C7" s="48"/>
      <c r="E7" s="44"/>
      <c r="F7" s="44"/>
      <c r="G7" s="44"/>
      <c r="H7" s="44"/>
      <c r="I7" s="44" t="s">
        <v>4</v>
      </c>
      <c r="J7" s="44"/>
      <c r="CQ7" s="40" t="s">
        <v>6</v>
      </c>
      <c r="CR7" s="40"/>
      <c r="CS7" s="49"/>
      <c r="CT7" s="49"/>
      <c r="CU7" s="49"/>
      <c r="CV7" s="49"/>
      <c r="CW7" s="49"/>
      <c r="CX7" s="40" t="s">
        <v>6</v>
      </c>
      <c r="CY7" s="40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0">
        <v>20</v>
      </c>
      <c r="DX7" s="40"/>
      <c r="DY7" s="40"/>
      <c r="DZ7" s="40"/>
      <c r="EA7" s="49"/>
      <c r="EB7" s="49"/>
      <c r="EC7" s="49"/>
      <c r="ED7" s="40" t="s">
        <v>7</v>
      </c>
      <c r="EE7" s="40"/>
      <c r="EF7" s="40"/>
      <c r="FL7" s="50"/>
    </row>
    <row r="8" spans="1:10" ht="17.25" customHeight="1">
      <c r="A8" s="41"/>
      <c r="B8" s="40"/>
      <c r="C8" s="39"/>
      <c r="D8" s="51"/>
      <c r="E8" s="51"/>
      <c r="F8" s="51"/>
      <c r="G8" s="51"/>
      <c r="H8" s="173" t="s">
        <v>160</v>
      </c>
      <c r="I8" s="174"/>
      <c r="J8" s="174"/>
    </row>
    <row r="9" spans="1:10" ht="15">
      <c r="A9" s="48"/>
      <c r="B9" s="48"/>
      <c r="C9" s="48"/>
      <c r="E9" s="44"/>
      <c r="F9" s="44"/>
      <c r="G9" s="44"/>
      <c r="H9" s="158" t="s">
        <v>5</v>
      </c>
      <c r="I9" s="159"/>
      <c r="J9" s="159"/>
    </row>
    <row r="10" spans="10:11" ht="15">
      <c r="J10" s="48"/>
      <c r="K10" s="48"/>
    </row>
    <row r="11" spans="10:11" ht="15">
      <c r="J11" s="48"/>
      <c r="K11" s="48"/>
    </row>
    <row r="12" spans="1:11" ht="18.75" customHeight="1">
      <c r="A12" s="175" t="s">
        <v>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89"/>
    </row>
    <row r="13" spans="1:11" ht="18.75" customHeight="1">
      <c r="A13" s="175" t="s">
        <v>162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89"/>
    </row>
    <row r="14" spans="1:10" ht="18.75">
      <c r="A14" s="89"/>
      <c r="B14" s="89"/>
      <c r="C14" s="89"/>
      <c r="D14" s="89"/>
      <c r="E14" s="89"/>
      <c r="F14" s="89"/>
      <c r="G14" s="89"/>
      <c r="H14" s="89"/>
      <c r="I14" s="83"/>
      <c r="J14" s="52" t="s">
        <v>9</v>
      </c>
    </row>
    <row r="15" spans="2:10" ht="18" customHeight="1">
      <c r="B15" s="83"/>
      <c r="C15" s="160" t="s">
        <v>174</v>
      </c>
      <c r="D15" s="161"/>
      <c r="E15" s="161"/>
      <c r="F15" s="161"/>
      <c r="G15" s="161"/>
      <c r="H15" s="161"/>
      <c r="I15" s="53" t="s">
        <v>10</v>
      </c>
      <c r="J15" s="80">
        <v>42426</v>
      </c>
    </row>
    <row r="16" spans="1:10" ht="15.75" customHeight="1">
      <c r="A16" s="83"/>
      <c r="B16" s="83"/>
      <c r="C16" s="83"/>
      <c r="D16" s="83"/>
      <c r="E16" s="83"/>
      <c r="F16" s="83"/>
      <c r="G16" s="83"/>
      <c r="H16" s="83"/>
      <c r="J16" s="54"/>
    </row>
    <row r="17" spans="9:10" ht="15">
      <c r="I17" s="53"/>
      <c r="J17" s="54"/>
    </row>
    <row r="18" spans="1:10" ht="13.5" customHeight="1">
      <c r="A18" s="112" t="s">
        <v>11</v>
      </c>
      <c r="B18" s="112"/>
      <c r="C18" s="112"/>
      <c r="D18" s="162" t="s">
        <v>173</v>
      </c>
      <c r="E18" s="162"/>
      <c r="F18" s="163"/>
      <c r="G18" s="163"/>
      <c r="H18" s="55"/>
      <c r="I18" s="53"/>
      <c r="J18" s="54"/>
    </row>
    <row r="19" spans="1:10" ht="15" customHeight="1">
      <c r="A19" s="112"/>
      <c r="B19" s="112"/>
      <c r="C19" s="112"/>
      <c r="D19" s="162"/>
      <c r="E19" s="162"/>
      <c r="F19" s="163"/>
      <c r="G19" s="163"/>
      <c r="H19" s="55"/>
      <c r="I19" s="36" t="s">
        <v>12</v>
      </c>
      <c r="J19" s="86">
        <v>7214007278</v>
      </c>
    </row>
    <row r="20" spans="1:10" ht="13.5" customHeight="1">
      <c r="A20" s="112"/>
      <c r="B20" s="112"/>
      <c r="C20" s="112"/>
      <c r="D20" s="162"/>
      <c r="E20" s="162"/>
      <c r="F20" s="163"/>
      <c r="G20" s="163"/>
      <c r="H20" s="55"/>
      <c r="I20" s="36" t="s">
        <v>13</v>
      </c>
      <c r="J20" s="86">
        <v>722001001</v>
      </c>
    </row>
    <row r="21" spans="1:10" ht="13.5" customHeight="1">
      <c r="A21" s="112"/>
      <c r="B21" s="112"/>
      <c r="C21" s="112"/>
      <c r="D21" s="164"/>
      <c r="E21" s="164"/>
      <c r="F21" s="165"/>
      <c r="G21" s="165"/>
      <c r="H21" s="55"/>
      <c r="I21" s="56"/>
      <c r="J21" s="54"/>
    </row>
    <row r="22" spans="1:10" ht="22.5" customHeight="1">
      <c r="A22" s="112"/>
      <c r="B22" s="112"/>
      <c r="C22" s="112"/>
      <c r="D22" s="120" t="s">
        <v>14</v>
      </c>
      <c r="E22" s="121"/>
      <c r="F22" s="121"/>
      <c r="G22" s="121"/>
      <c r="H22" s="57"/>
      <c r="I22" s="58" t="s">
        <v>15</v>
      </c>
      <c r="J22" s="54">
        <v>383</v>
      </c>
    </row>
    <row r="23" spans="1:10" ht="18.75" customHeight="1">
      <c r="A23" s="112" t="s">
        <v>16</v>
      </c>
      <c r="B23" s="112"/>
      <c r="C23" s="112"/>
      <c r="D23" s="115" t="s">
        <v>17</v>
      </c>
      <c r="E23" s="115"/>
      <c r="F23" s="116"/>
      <c r="G23" s="116"/>
      <c r="H23" s="55"/>
      <c r="I23" s="53"/>
      <c r="J23" s="58"/>
    </row>
    <row r="24" spans="1:10" ht="21" customHeight="1">
      <c r="A24" s="112"/>
      <c r="B24" s="112"/>
      <c r="C24" s="112"/>
      <c r="D24" s="117"/>
      <c r="E24" s="117"/>
      <c r="F24" s="118"/>
      <c r="G24" s="118"/>
      <c r="H24" s="55"/>
      <c r="I24" s="53"/>
      <c r="J24" s="58"/>
    </row>
    <row r="25" spans="1:10" ht="17.25" customHeight="1">
      <c r="A25" s="112" t="s">
        <v>18</v>
      </c>
      <c r="B25" s="112"/>
      <c r="C25" s="112"/>
      <c r="D25" s="113" t="s">
        <v>19</v>
      </c>
      <c r="E25" s="113"/>
      <c r="F25" s="114"/>
      <c r="G25" s="114"/>
      <c r="H25" s="55"/>
      <c r="I25" s="55"/>
      <c r="J25" s="55"/>
    </row>
    <row r="26" spans="1:10" ht="18.75" customHeight="1">
      <c r="A26" s="112"/>
      <c r="B26" s="112"/>
      <c r="C26" s="112"/>
      <c r="D26" s="115"/>
      <c r="E26" s="115"/>
      <c r="F26" s="116"/>
      <c r="G26" s="116"/>
      <c r="H26" s="55"/>
      <c r="I26" s="55"/>
      <c r="J26" s="55"/>
    </row>
    <row r="27" spans="1:10" ht="15" customHeight="1">
      <c r="A27" s="112"/>
      <c r="B27" s="112"/>
      <c r="C27" s="112"/>
      <c r="D27" s="117"/>
      <c r="E27" s="117"/>
      <c r="F27" s="118"/>
      <c r="G27" s="118"/>
      <c r="H27" s="55"/>
      <c r="I27" s="55"/>
      <c r="J27" s="55"/>
    </row>
    <row r="28" spans="1:10" ht="0.75" customHeight="1" hidden="1">
      <c r="A28" s="112"/>
      <c r="B28" s="112"/>
      <c r="C28" s="112"/>
      <c r="D28" s="55"/>
      <c r="E28" s="55"/>
      <c r="F28" s="55"/>
      <c r="G28" s="55"/>
      <c r="H28" s="55"/>
      <c r="I28" s="55"/>
      <c r="J28" s="55"/>
    </row>
    <row r="29" spans="1:10" ht="11.25" customHeight="1">
      <c r="A29" s="84"/>
      <c r="B29" s="84"/>
      <c r="C29" s="57"/>
      <c r="D29" s="57"/>
      <c r="E29" s="57"/>
      <c r="F29" s="57"/>
      <c r="G29" s="57"/>
      <c r="H29" s="57"/>
      <c r="I29" s="55"/>
      <c r="J29" s="55"/>
    </row>
    <row r="30" spans="1:10" ht="15" customHeight="1">
      <c r="A30" s="160" t="s">
        <v>20</v>
      </c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ht="12" customHeight="1">
      <c r="A31" s="59"/>
      <c r="B31" s="59"/>
      <c r="C31" s="59"/>
      <c r="D31" s="83"/>
      <c r="E31" s="59"/>
      <c r="F31" s="59"/>
      <c r="G31" s="59"/>
      <c r="H31" s="59"/>
      <c r="I31" s="59"/>
      <c r="J31" s="59"/>
    </row>
    <row r="32" spans="1:11" ht="15" customHeight="1">
      <c r="A32" s="119" t="s">
        <v>21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60"/>
    </row>
    <row r="33" spans="1:10" ht="18" customHeight="1">
      <c r="A33" s="119" t="s">
        <v>22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1" ht="17.25" customHeight="1">
      <c r="A34" s="119" t="s">
        <v>23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60"/>
    </row>
    <row r="35" spans="1:11" ht="225" customHeight="1">
      <c r="A35" s="119" t="s">
        <v>24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60"/>
    </row>
    <row r="36" spans="1:11" ht="34.5" customHeight="1">
      <c r="A36" s="119" t="s">
        <v>25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60"/>
    </row>
    <row r="37" spans="1:11" ht="67.5" customHeight="1">
      <c r="A37" s="119" t="s">
        <v>26</v>
      </c>
      <c r="B37" s="151"/>
      <c r="C37" s="151"/>
      <c r="D37" s="151"/>
      <c r="E37" s="151"/>
      <c r="F37" s="151"/>
      <c r="G37" s="151"/>
      <c r="H37" s="151"/>
      <c r="I37" s="151"/>
      <c r="J37" s="151"/>
      <c r="K37" s="60"/>
    </row>
    <row r="38" spans="1:10" ht="21.75" customHeight="1">
      <c r="A38" s="123" t="s">
        <v>27</v>
      </c>
      <c r="B38" s="123"/>
      <c r="C38" s="123"/>
      <c r="D38" s="123"/>
      <c r="E38" s="123"/>
      <c r="F38" s="123"/>
      <c r="G38" s="123"/>
      <c r="H38" s="123"/>
      <c r="I38" s="123"/>
      <c r="J38" s="123"/>
    </row>
    <row r="39" spans="1:10" ht="15" customHeight="1">
      <c r="A39" s="155" t="s">
        <v>28</v>
      </c>
      <c r="B39" s="155"/>
      <c r="C39" s="155"/>
      <c r="D39" s="155"/>
      <c r="E39" s="155"/>
      <c r="F39" s="152" t="s">
        <v>29</v>
      </c>
      <c r="G39" s="153"/>
      <c r="H39" s="153"/>
      <c r="I39" s="153"/>
      <c r="J39" s="154"/>
    </row>
    <row r="40" spans="1:10" ht="17.25" customHeight="1">
      <c r="A40" s="142" t="s">
        <v>30</v>
      </c>
      <c r="B40" s="142"/>
      <c r="C40" s="142"/>
      <c r="D40" s="142"/>
      <c r="E40" s="142"/>
      <c r="F40" s="103">
        <v>15785898.19</v>
      </c>
      <c r="G40" s="104"/>
      <c r="H40" s="104"/>
      <c r="I40" s="104"/>
      <c r="J40" s="105"/>
    </row>
    <row r="41" spans="1:10" ht="16.5" customHeight="1">
      <c r="A41" s="107" t="s">
        <v>31</v>
      </c>
      <c r="B41" s="107"/>
      <c r="C41" s="107"/>
      <c r="D41" s="107"/>
      <c r="E41" s="107"/>
      <c r="F41" s="103" t="s">
        <v>32</v>
      </c>
      <c r="G41" s="104"/>
      <c r="H41" s="104"/>
      <c r="I41" s="104"/>
      <c r="J41" s="105"/>
    </row>
    <row r="42" spans="1:10" ht="18.75" customHeight="1">
      <c r="A42" s="107" t="s">
        <v>33</v>
      </c>
      <c r="B42" s="107"/>
      <c r="C42" s="107"/>
      <c r="D42" s="107"/>
      <c r="E42" s="107"/>
      <c r="F42" s="103">
        <v>7599191</v>
      </c>
      <c r="G42" s="104"/>
      <c r="H42" s="104"/>
      <c r="I42" s="104"/>
      <c r="J42" s="105"/>
    </row>
    <row r="43" spans="1:10" ht="15.75" customHeight="1">
      <c r="A43" s="107" t="s">
        <v>34</v>
      </c>
      <c r="B43" s="107"/>
      <c r="C43" s="107"/>
      <c r="D43" s="107"/>
      <c r="E43" s="107"/>
      <c r="F43" s="103" t="s">
        <v>32</v>
      </c>
      <c r="G43" s="104"/>
      <c r="H43" s="104"/>
      <c r="I43" s="104"/>
      <c r="J43" s="105"/>
    </row>
    <row r="44" spans="1:10" ht="15.75" customHeight="1">
      <c r="A44" s="107" t="s">
        <v>35</v>
      </c>
      <c r="B44" s="107"/>
      <c r="C44" s="107"/>
      <c r="D44" s="107"/>
      <c r="E44" s="107"/>
      <c r="F44" s="103">
        <v>3572737.97</v>
      </c>
      <c r="G44" s="104"/>
      <c r="H44" s="104"/>
      <c r="I44" s="104"/>
      <c r="J44" s="105"/>
    </row>
    <row r="45" spans="1:10" ht="18.75" customHeight="1">
      <c r="A45" s="107" t="s">
        <v>36</v>
      </c>
      <c r="B45" s="107"/>
      <c r="C45" s="107"/>
      <c r="D45" s="107"/>
      <c r="E45" s="107"/>
      <c r="F45" s="103">
        <v>8186707.19</v>
      </c>
      <c r="G45" s="104"/>
      <c r="H45" s="104"/>
      <c r="I45" s="104"/>
      <c r="J45" s="105"/>
    </row>
    <row r="46" spans="1:10" ht="18.75" customHeight="1">
      <c r="A46" s="107" t="s">
        <v>34</v>
      </c>
      <c r="B46" s="107"/>
      <c r="C46" s="107"/>
      <c r="D46" s="107"/>
      <c r="E46" s="107"/>
      <c r="F46" s="103" t="s">
        <v>32</v>
      </c>
      <c r="G46" s="104"/>
      <c r="H46" s="104"/>
      <c r="I46" s="104"/>
      <c r="J46" s="105"/>
    </row>
    <row r="47" spans="1:10" ht="19.5" customHeight="1">
      <c r="A47" s="107" t="s">
        <v>37</v>
      </c>
      <c r="B47" s="107"/>
      <c r="C47" s="107"/>
      <c r="D47" s="107"/>
      <c r="E47" s="107"/>
      <c r="F47" s="103">
        <v>6984875.35</v>
      </c>
      <c r="G47" s="104"/>
      <c r="H47" s="104"/>
      <c r="I47" s="104"/>
      <c r="J47" s="105"/>
    </row>
    <row r="48" spans="1:10" ht="18.75" customHeight="1">
      <c r="A48" s="107" t="s">
        <v>38</v>
      </c>
      <c r="B48" s="107"/>
      <c r="C48" s="107"/>
      <c r="D48" s="107"/>
      <c r="E48" s="107"/>
      <c r="F48" s="103">
        <v>1351580.75</v>
      </c>
      <c r="G48" s="104"/>
      <c r="H48" s="104"/>
      <c r="I48" s="104"/>
      <c r="J48" s="105"/>
    </row>
    <row r="49" spans="1:10" ht="16.5" customHeight="1">
      <c r="A49" s="142" t="s">
        <v>39</v>
      </c>
      <c r="B49" s="142"/>
      <c r="C49" s="142"/>
      <c r="D49" s="142"/>
      <c r="E49" s="142"/>
      <c r="F49" s="103">
        <v>19483.92</v>
      </c>
      <c r="G49" s="104"/>
      <c r="H49" s="104"/>
      <c r="I49" s="104"/>
      <c r="J49" s="105"/>
    </row>
    <row r="50" spans="1:10" ht="18" customHeight="1">
      <c r="A50" s="107" t="s">
        <v>31</v>
      </c>
      <c r="B50" s="107"/>
      <c r="C50" s="107"/>
      <c r="D50" s="107"/>
      <c r="E50" s="107"/>
      <c r="F50" s="103" t="s">
        <v>32</v>
      </c>
      <c r="G50" s="104"/>
      <c r="H50" s="104"/>
      <c r="I50" s="104"/>
      <c r="J50" s="105"/>
    </row>
    <row r="51" spans="1:10" ht="16.5" customHeight="1">
      <c r="A51" s="108" t="s">
        <v>40</v>
      </c>
      <c r="B51" s="109"/>
      <c r="C51" s="109"/>
      <c r="D51" s="109"/>
      <c r="E51" s="110"/>
      <c r="F51" s="103">
        <v>19483.92</v>
      </c>
      <c r="G51" s="104"/>
      <c r="H51" s="104"/>
      <c r="I51" s="104"/>
      <c r="J51" s="105"/>
    </row>
    <row r="52" spans="1:10" ht="18" customHeight="1">
      <c r="A52" s="108" t="s">
        <v>41</v>
      </c>
      <c r="B52" s="109"/>
      <c r="C52" s="109"/>
      <c r="D52" s="109"/>
      <c r="E52" s="110"/>
      <c r="F52" s="122"/>
      <c r="G52" s="104"/>
      <c r="H52" s="104"/>
      <c r="I52" s="104"/>
      <c r="J52" s="105"/>
    </row>
    <row r="53" spans="1:10" ht="19.5" customHeight="1">
      <c r="A53" s="142" t="s">
        <v>42</v>
      </c>
      <c r="B53" s="142"/>
      <c r="C53" s="142"/>
      <c r="D53" s="142"/>
      <c r="E53" s="142"/>
      <c r="F53" s="103">
        <v>-38630.71</v>
      </c>
      <c r="G53" s="104"/>
      <c r="H53" s="104"/>
      <c r="I53" s="104"/>
      <c r="J53" s="105"/>
    </row>
    <row r="54" spans="1:10" ht="15.75" customHeight="1">
      <c r="A54" s="107" t="s">
        <v>31</v>
      </c>
      <c r="B54" s="107"/>
      <c r="C54" s="107"/>
      <c r="D54" s="107"/>
      <c r="E54" s="107"/>
      <c r="F54" s="103" t="s">
        <v>32</v>
      </c>
      <c r="G54" s="104"/>
      <c r="H54" s="104"/>
      <c r="I54" s="104"/>
      <c r="J54" s="105"/>
    </row>
    <row r="55" spans="1:10" ht="18.75" customHeight="1">
      <c r="A55" s="107" t="s">
        <v>43</v>
      </c>
      <c r="B55" s="107"/>
      <c r="C55" s="107"/>
      <c r="D55" s="107"/>
      <c r="E55" s="107"/>
      <c r="F55" s="103"/>
      <c r="G55" s="104"/>
      <c r="H55" s="104"/>
      <c r="I55" s="104"/>
      <c r="J55" s="105"/>
    </row>
    <row r="56" spans="1:8" s="55" customFormat="1" ht="13.5" customHeight="1">
      <c r="A56" s="61"/>
      <c r="B56" s="61"/>
      <c r="C56" s="61"/>
      <c r="D56" s="61"/>
      <c r="E56" s="61"/>
      <c r="F56" s="61"/>
      <c r="G56" s="61"/>
      <c r="H56" s="61"/>
    </row>
    <row r="57" spans="1:10" ht="18" customHeight="1">
      <c r="A57" s="123" t="s">
        <v>44</v>
      </c>
      <c r="B57" s="123"/>
      <c r="C57" s="123"/>
      <c r="D57" s="123"/>
      <c r="E57" s="124"/>
      <c r="F57" s="124"/>
      <c r="G57" s="124"/>
      <c r="H57" s="124"/>
      <c r="I57" s="124"/>
      <c r="J57" s="124"/>
    </row>
    <row r="58" spans="1:10" ht="46.5" customHeight="1">
      <c r="A58" s="111" t="s">
        <v>28</v>
      </c>
      <c r="B58" s="111"/>
      <c r="C58" s="111"/>
      <c r="D58" s="133" t="s">
        <v>45</v>
      </c>
      <c r="E58" s="91" t="s">
        <v>46</v>
      </c>
      <c r="F58" s="133" t="s">
        <v>47</v>
      </c>
      <c r="G58" s="156"/>
      <c r="H58" s="157"/>
      <c r="I58" s="91" t="s">
        <v>48</v>
      </c>
      <c r="J58" s="91" t="s">
        <v>49</v>
      </c>
    </row>
    <row r="59" spans="1:10" ht="115.5" customHeight="1">
      <c r="A59" s="111"/>
      <c r="B59" s="111"/>
      <c r="C59" s="111"/>
      <c r="D59" s="133"/>
      <c r="E59" s="91" t="s">
        <v>163</v>
      </c>
      <c r="F59" s="91" t="s">
        <v>50</v>
      </c>
      <c r="G59" s="91" t="s">
        <v>51</v>
      </c>
      <c r="H59" s="91" t="s">
        <v>52</v>
      </c>
      <c r="I59" s="91" t="s">
        <v>53</v>
      </c>
      <c r="J59" s="91" t="s">
        <v>164</v>
      </c>
    </row>
    <row r="60" spans="1:10" ht="19.5" customHeight="1">
      <c r="A60" s="106" t="s">
        <v>54</v>
      </c>
      <c r="B60" s="106"/>
      <c r="C60" s="106"/>
      <c r="D60" s="90" t="s">
        <v>55</v>
      </c>
      <c r="E60" s="74"/>
      <c r="F60" s="29" t="s">
        <v>56</v>
      </c>
      <c r="G60" s="29" t="s">
        <v>56</v>
      </c>
      <c r="H60" s="29" t="s">
        <v>56</v>
      </c>
      <c r="I60" s="29" t="s">
        <v>56</v>
      </c>
      <c r="J60" s="29" t="s">
        <v>56</v>
      </c>
    </row>
    <row r="61" spans="1:10" ht="19.5" customHeight="1">
      <c r="A61" s="130" t="s">
        <v>57</v>
      </c>
      <c r="B61" s="130"/>
      <c r="C61" s="130"/>
      <c r="D61" s="63" t="s">
        <v>55</v>
      </c>
      <c r="E61" s="73">
        <f>F61+G61+H61</f>
        <v>12263890.82</v>
      </c>
      <c r="F61" s="73">
        <f>F63</f>
        <v>8822981.4</v>
      </c>
      <c r="G61" s="73">
        <f>G64</f>
        <v>0</v>
      </c>
      <c r="H61" s="73">
        <f>H65+H77+H84</f>
        <v>3440909.42</v>
      </c>
      <c r="I61" s="73">
        <f>I63+I64+I65+I77+I84</f>
        <v>14212642</v>
      </c>
      <c r="J61" s="73">
        <f>J63+J64+J65+J77+J84</f>
        <v>14552297</v>
      </c>
    </row>
    <row r="62" spans="1:10" ht="15.75" customHeight="1">
      <c r="A62" s="106" t="s">
        <v>58</v>
      </c>
      <c r="B62" s="106"/>
      <c r="C62" s="106"/>
      <c r="D62" s="90" t="s">
        <v>55</v>
      </c>
      <c r="E62" s="62"/>
      <c r="F62" s="29" t="s">
        <v>56</v>
      </c>
      <c r="G62" s="29" t="s">
        <v>56</v>
      </c>
      <c r="H62" s="29" t="s">
        <v>56</v>
      </c>
      <c r="I62" s="29" t="s">
        <v>56</v>
      </c>
      <c r="J62" s="29" t="s">
        <v>56</v>
      </c>
    </row>
    <row r="63" spans="1:10" ht="35.25" customHeight="1">
      <c r="A63" s="106" t="s">
        <v>50</v>
      </c>
      <c r="B63" s="106"/>
      <c r="C63" s="106"/>
      <c r="D63" s="90">
        <v>130</v>
      </c>
      <c r="E63" s="70">
        <v>8822981.4</v>
      </c>
      <c r="F63" s="70">
        <v>8822981.4</v>
      </c>
      <c r="G63" s="70" t="s">
        <v>56</v>
      </c>
      <c r="H63" s="70">
        <v>8822981.4</v>
      </c>
      <c r="I63" s="75">
        <v>10597642</v>
      </c>
      <c r="J63" s="75">
        <v>10952297</v>
      </c>
    </row>
    <row r="64" spans="1:10" ht="18" customHeight="1">
      <c r="A64" s="106" t="s">
        <v>51</v>
      </c>
      <c r="B64" s="106"/>
      <c r="C64" s="106"/>
      <c r="D64" s="90">
        <v>180</v>
      </c>
      <c r="E64" s="70">
        <f>G64</f>
        <v>0</v>
      </c>
      <c r="F64" s="70" t="s">
        <v>56</v>
      </c>
      <c r="G64" s="75">
        <v>0</v>
      </c>
      <c r="H64" s="70" t="s">
        <v>56</v>
      </c>
      <c r="I64" s="75">
        <v>0</v>
      </c>
      <c r="J64" s="75">
        <v>0</v>
      </c>
    </row>
    <row r="65" spans="1:10" ht="62.25" customHeight="1">
      <c r="A65" s="125" t="s">
        <v>52</v>
      </c>
      <c r="B65" s="125"/>
      <c r="C65" s="125"/>
      <c r="D65" s="69">
        <v>130</v>
      </c>
      <c r="E65" s="70">
        <v>3440909.42</v>
      </c>
      <c r="F65" s="70" t="s">
        <v>56</v>
      </c>
      <c r="G65" s="70" t="s">
        <v>56</v>
      </c>
      <c r="H65" s="70">
        <v>3440909.42</v>
      </c>
      <c r="I65" s="70">
        <f>SUM(I67:I76)</f>
        <v>3615000</v>
      </c>
      <c r="J65" s="70">
        <v>3600000</v>
      </c>
    </row>
    <row r="66" spans="1:10" ht="16.5" customHeight="1">
      <c r="A66" s="106" t="s">
        <v>58</v>
      </c>
      <c r="B66" s="106"/>
      <c r="C66" s="106"/>
      <c r="D66" s="90" t="s">
        <v>55</v>
      </c>
      <c r="E66" s="69" t="s">
        <v>55</v>
      </c>
      <c r="F66" s="90" t="s">
        <v>55</v>
      </c>
      <c r="G66" s="90" t="s">
        <v>55</v>
      </c>
      <c r="H66" s="90" t="s">
        <v>55</v>
      </c>
      <c r="I66" s="90" t="s">
        <v>55</v>
      </c>
      <c r="J66" s="90" t="s">
        <v>55</v>
      </c>
    </row>
    <row r="67" spans="1:10" ht="75.75" customHeight="1">
      <c r="A67" s="126" t="s">
        <v>59</v>
      </c>
      <c r="B67" s="131"/>
      <c r="C67" s="132"/>
      <c r="D67" s="90">
        <v>130</v>
      </c>
      <c r="E67" s="75">
        <v>860000</v>
      </c>
      <c r="F67" s="90" t="s">
        <v>55</v>
      </c>
      <c r="G67" s="90" t="s">
        <v>55</v>
      </c>
      <c r="H67" s="75">
        <v>860000</v>
      </c>
      <c r="I67" s="75">
        <v>860000</v>
      </c>
      <c r="J67" s="75">
        <v>860000</v>
      </c>
    </row>
    <row r="68" spans="1:10" ht="33" customHeight="1">
      <c r="A68" s="126" t="s">
        <v>60</v>
      </c>
      <c r="B68" s="131"/>
      <c r="C68" s="132"/>
      <c r="D68" s="90">
        <v>130</v>
      </c>
      <c r="E68" s="75">
        <v>300000</v>
      </c>
      <c r="F68" s="90" t="s">
        <v>55</v>
      </c>
      <c r="G68" s="90" t="s">
        <v>55</v>
      </c>
      <c r="H68" s="75">
        <v>300000</v>
      </c>
      <c r="I68" s="75">
        <v>300000</v>
      </c>
      <c r="J68" s="75">
        <v>310000</v>
      </c>
    </row>
    <row r="69" spans="1:10" ht="16.5" customHeight="1">
      <c r="A69" s="126" t="s">
        <v>61</v>
      </c>
      <c r="B69" s="127"/>
      <c r="C69" s="128"/>
      <c r="D69" s="90">
        <v>130</v>
      </c>
      <c r="E69" s="75">
        <v>700000</v>
      </c>
      <c r="F69" s="90" t="s">
        <v>55</v>
      </c>
      <c r="G69" s="90" t="s">
        <v>55</v>
      </c>
      <c r="H69" s="75">
        <v>700000</v>
      </c>
      <c r="I69" s="75">
        <v>700000</v>
      </c>
      <c r="J69" s="75">
        <v>700000</v>
      </c>
    </row>
    <row r="70" spans="1:10" ht="90.75" customHeight="1">
      <c r="A70" s="126" t="s">
        <v>62</v>
      </c>
      <c r="B70" s="131"/>
      <c r="C70" s="132"/>
      <c r="D70" s="90">
        <v>130</v>
      </c>
      <c r="E70" s="75">
        <v>1425909.42</v>
      </c>
      <c r="F70" s="90" t="s">
        <v>55</v>
      </c>
      <c r="G70" s="90" t="s">
        <v>55</v>
      </c>
      <c r="H70" s="75">
        <v>1425909.42</v>
      </c>
      <c r="I70" s="75">
        <v>1600000</v>
      </c>
      <c r="J70" s="75">
        <v>1600000</v>
      </c>
    </row>
    <row r="71" spans="1:10" ht="48.75" customHeight="1" hidden="1">
      <c r="A71" s="126"/>
      <c r="B71" s="131"/>
      <c r="C71" s="132"/>
      <c r="D71" s="90">
        <v>130</v>
      </c>
      <c r="E71" s="75">
        <v>0</v>
      </c>
      <c r="F71" s="90" t="s">
        <v>55</v>
      </c>
      <c r="G71" s="90" t="s">
        <v>55</v>
      </c>
      <c r="H71" s="75">
        <v>0</v>
      </c>
      <c r="I71" s="75">
        <v>0</v>
      </c>
      <c r="J71" s="75">
        <v>0</v>
      </c>
    </row>
    <row r="72" spans="1:10" ht="49.5" customHeight="1">
      <c r="A72" s="126" t="s">
        <v>63</v>
      </c>
      <c r="B72" s="127"/>
      <c r="C72" s="128"/>
      <c r="D72" s="90">
        <v>130</v>
      </c>
      <c r="E72" s="75">
        <v>0</v>
      </c>
      <c r="F72" s="90" t="s">
        <v>55</v>
      </c>
      <c r="G72" s="90" t="s">
        <v>55</v>
      </c>
      <c r="H72" s="75">
        <v>0</v>
      </c>
      <c r="I72" s="75">
        <v>0</v>
      </c>
      <c r="J72" s="75">
        <v>20000</v>
      </c>
    </row>
    <row r="73" spans="1:10" ht="79.5" customHeight="1">
      <c r="A73" s="126" t="s">
        <v>64</v>
      </c>
      <c r="B73" s="127"/>
      <c r="C73" s="128"/>
      <c r="D73" s="90">
        <v>130</v>
      </c>
      <c r="E73" s="75">
        <v>50000</v>
      </c>
      <c r="F73" s="90" t="s">
        <v>55</v>
      </c>
      <c r="G73" s="90" t="s">
        <v>55</v>
      </c>
      <c r="H73" s="75">
        <v>50000</v>
      </c>
      <c r="I73" s="75">
        <v>50000</v>
      </c>
      <c r="J73" s="75">
        <v>50000</v>
      </c>
    </row>
    <row r="74" spans="1:10" ht="33" customHeight="1">
      <c r="A74" s="126" t="s">
        <v>65</v>
      </c>
      <c r="B74" s="127"/>
      <c r="C74" s="128"/>
      <c r="D74" s="90">
        <v>130</v>
      </c>
      <c r="E74" s="75">
        <v>50000</v>
      </c>
      <c r="F74" s="90" t="s">
        <v>55</v>
      </c>
      <c r="G74" s="90" t="s">
        <v>55</v>
      </c>
      <c r="H74" s="75">
        <v>50000</v>
      </c>
      <c r="I74" s="75">
        <v>50000</v>
      </c>
      <c r="J74" s="75">
        <v>50000</v>
      </c>
    </row>
    <row r="75" spans="1:10" ht="33.75" customHeight="1">
      <c r="A75" s="126" t="s">
        <v>66</v>
      </c>
      <c r="B75" s="127"/>
      <c r="C75" s="128"/>
      <c r="D75" s="90">
        <v>130</v>
      </c>
      <c r="E75" s="75">
        <v>55000</v>
      </c>
      <c r="F75" s="90" t="s">
        <v>55</v>
      </c>
      <c r="G75" s="90" t="s">
        <v>55</v>
      </c>
      <c r="H75" s="75">
        <v>55000</v>
      </c>
      <c r="I75" s="75">
        <v>55000</v>
      </c>
      <c r="J75" s="75">
        <v>55000</v>
      </c>
    </row>
    <row r="76" spans="1:10" ht="16.5" customHeight="1">
      <c r="A76" s="126" t="s">
        <v>67</v>
      </c>
      <c r="B76" s="127"/>
      <c r="C76" s="128"/>
      <c r="D76" s="90">
        <v>130</v>
      </c>
      <c r="E76" s="70">
        <f>H76</f>
        <v>0</v>
      </c>
      <c r="F76" s="90" t="s">
        <v>55</v>
      </c>
      <c r="G76" s="90" t="s">
        <v>55</v>
      </c>
      <c r="H76" s="70">
        <f>K76</f>
        <v>0</v>
      </c>
      <c r="I76" s="75">
        <v>0</v>
      </c>
      <c r="J76" s="75">
        <v>0</v>
      </c>
    </row>
    <row r="77" spans="1:10" ht="33" customHeight="1">
      <c r="A77" s="125" t="s">
        <v>68</v>
      </c>
      <c r="B77" s="125"/>
      <c r="C77" s="125"/>
      <c r="D77" s="69" t="s">
        <v>55</v>
      </c>
      <c r="E77" s="70">
        <f>H77</f>
        <v>0</v>
      </c>
      <c r="F77" s="69" t="s">
        <v>55</v>
      </c>
      <c r="G77" s="69" t="s">
        <v>55</v>
      </c>
      <c r="H77" s="70">
        <f>K77</f>
        <v>0</v>
      </c>
      <c r="I77" s="70">
        <f>SUM(I79:I83)</f>
        <v>0</v>
      </c>
      <c r="J77" s="70">
        <f>SUM(J79:J83)</f>
        <v>0</v>
      </c>
    </row>
    <row r="78" spans="1:10" ht="15" customHeight="1">
      <c r="A78" s="136" t="s">
        <v>58</v>
      </c>
      <c r="B78" s="137"/>
      <c r="C78" s="138"/>
      <c r="D78" s="64" t="s">
        <v>55</v>
      </c>
      <c r="E78" s="71" t="s">
        <v>55</v>
      </c>
      <c r="F78" s="64" t="s">
        <v>55</v>
      </c>
      <c r="G78" s="64" t="s">
        <v>55</v>
      </c>
      <c r="H78" s="71" t="s">
        <v>55</v>
      </c>
      <c r="I78" s="64" t="s">
        <v>55</v>
      </c>
      <c r="J78" s="64" t="s">
        <v>55</v>
      </c>
    </row>
    <row r="79" spans="1:10" ht="30" customHeight="1">
      <c r="A79" s="126" t="s">
        <v>69</v>
      </c>
      <c r="B79" s="131"/>
      <c r="C79" s="132"/>
      <c r="D79" s="90">
        <v>120</v>
      </c>
      <c r="E79" s="70">
        <f aca="true" t="shared" si="0" ref="E79:E84">H79</f>
        <v>0</v>
      </c>
      <c r="F79" s="64" t="s">
        <v>55</v>
      </c>
      <c r="G79" s="90" t="s">
        <v>55</v>
      </c>
      <c r="H79" s="70">
        <f>K79</f>
        <v>0</v>
      </c>
      <c r="I79" s="70">
        <v>0</v>
      </c>
      <c r="J79" s="70">
        <v>0</v>
      </c>
    </row>
    <row r="80" spans="1:10" ht="29.25" customHeight="1">
      <c r="A80" s="126" t="s">
        <v>70</v>
      </c>
      <c r="B80" s="131"/>
      <c r="C80" s="132"/>
      <c r="D80" s="90">
        <v>140</v>
      </c>
      <c r="E80" s="70">
        <f t="shared" si="0"/>
        <v>0</v>
      </c>
      <c r="F80" s="64" t="s">
        <v>55</v>
      </c>
      <c r="G80" s="90" t="s">
        <v>55</v>
      </c>
      <c r="H80" s="70">
        <f>K80</f>
        <v>0</v>
      </c>
      <c r="I80" s="70">
        <v>0</v>
      </c>
      <c r="J80" s="70">
        <v>0</v>
      </c>
    </row>
    <row r="81" spans="1:10" ht="33" customHeight="1">
      <c r="A81" s="126" t="s">
        <v>71</v>
      </c>
      <c r="B81" s="131"/>
      <c r="C81" s="132"/>
      <c r="D81" s="90">
        <v>410</v>
      </c>
      <c r="E81" s="70">
        <f t="shared" si="0"/>
        <v>0</v>
      </c>
      <c r="F81" s="64" t="s">
        <v>55</v>
      </c>
      <c r="G81" s="90" t="s">
        <v>55</v>
      </c>
      <c r="H81" s="70">
        <f>K81</f>
        <v>0</v>
      </c>
      <c r="I81" s="70">
        <v>0</v>
      </c>
      <c r="J81" s="70">
        <v>0</v>
      </c>
    </row>
    <row r="82" spans="1:10" ht="42" customHeight="1">
      <c r="A82" s="126" t="s">
        <v>72</v>
      </c>
      <c r="B82" s="131"/>
      <c r="C82" s="132"/>
      <c r="D82" s="90">
        <v>440</v>
      </c>
      <c r="E82" s="70"/>
      <c r="F82" s="64" t="s">
        <v>55</v>
      </c>
      <c r="G82" s="90" t="s">
        <v>55</v>
      </c>
      <c r="H82" s="70">
        <v>0</v>
      </c>
      <c r="I82" s="70">
        <v>0</v>
      </c>
      <c r="J82" s="70">
        <v>0</v>
      </c>
    </row>
    <row r="83" spans="1:10" ht="42" customHeight="1">
      <c r="A83" s="126" t="s">
        <v>73</v>
      </c>
      <c r="B83" s="131"/>
      <c r="C83" s="132"/>
      <c r="D83" s="90"/>
      <c r="E83" s="70">
        <f t="shared" si="0"/>
        <v>0</v>
      </c>
      <c r="F83" s="64" t="s">
        <v>55</v>
      </c>
      <c r="G83" s="90" t="s">
        <v>55</v>
      </c>
      <c r="H83" s="70">
        <v>0</v>
      </c>
      <c r="I83" s="70">
        <v>0</v>
      </c>
      <c r="J83" s="70">
        <v>0</v>
      </c>
    </row>
    <row r="84" spans="1:10" ht="18" customHeight="1">
      <c r="A84" s="125" t="s">
        <v>74</v>
      </c>
      <c r="B84" s="125"/>
      <c r="C84" s="125"/>
      <c r="D84" s="69" t="s">
        <v>55</v>
      </c>
      <c r="E84" s="70">
        <f t="shared" si="0"/>
        <v>0</v>
      </c>
      <c r="F84" s="71" t="s">
        <v>55</v>
      </c>
      <c r="G84" s="69" t="s">
        <v>55</v>
      </c>
      <c r="H84" s="70">
        <v>0</v>
      </c>
      <c r="I84" s="70">
        <v>0</v>
      </c>
      <c r="J84" s="70">
        <v>0</v>
      </c>
    </row>
    <row r="85" spans="1:10" s="65" customFormat="1" ht="18" customHeight="1">
      <c r="A85" s="130" t="s">
        <v>75</v>
      </c>
      <c r="B85" s="130"/>
      <c r="C85" s="130"/>
      <c r="D85" s="72">
        <v>900</v>
      </c>
      <c r="E85" s="73">
        <f>F85+G85+H85</f>
        <v>12263890.820000002</v>
      </c>
      <c r="F85" s="73">
        <f>F87+F92+F99+F101+F103+F104</f>
        <v>8822981.400000002</v>
      </c>
      <c r="G85" s="73">
        <f>G87+G92+G99+G101+G103+G104</f>
        <v>0</v>
      </c>
      <c r="H85" s="73">
        <f>H87+H92+H99+H101+H103+H104</f>
        <v>3440909.42</v>
      </c>
      <c r="I85" s="73">
        <f>I87+I92+I99+I101+I103+I104</f>
        <v>14112642</v>
      </c>
      <c r="J85" s="73">
        <f>J87+J92+J99+J101+J103+J104</f>
        <v>14552297</v>
      </c>
    </row>
    <row r="86" spans="1:10" ht="14.25" customHeight="1">
      <c r="A86" s="106" t="s">
        <v>58</v>
      </c>
      <c r="B86" s="106"/>
      <c r="C86" s="106"/>
      <c r="D86" s="90"/>
      <c r="E86" s="70"/>
      <c r="F86" s="62"/>
      <c r="G86" s="62"/>
      <c r="H86" s="62"/>
      <c r="I86" s="62"/>
      <c r="J86" s="62"/>
    </row>
    <row r="87" spans="1:10" ht="30" customHeight="1">
      <c r="A87" s="135" t="s">
        <v>76</v>
      </c>
      <c r="B87" s="135"/>
      <c r="C87" s="135"/>
      <c r="D87" s="66">
        <v>210</v>
      </c>
      <c r="E87" s="70">
        <f>F87+G87+H87</f>
        <v>10125829.48</v>
      </c>
      <c r="F87" s="70">
        <f>F89+F90+F91</f>
        <v>7922036.65</v>
      </c>
      <c r="G87" s="70">
        <f>G89+G90+G91</f>
        <v>0</v>
      </c>
      <c r="H87" s="70">
        <f>H89+H90+H91</f>
        <v>2203792.83</v>
      </c>
      <c r="I87" s="70">
        <v>11788000</v>
      </c>
      <c r="J87" s="70">
        <f>J89+J90+J91</f>
        <v>12053400</v>
      </c>
    </row>
    <row r="88" spans="1:10" ht="16.5" customHeight="1">
      <c r="A88" s="139" t="s">
        <v>31</v>
      </c>
      <c r="B88" s="140"/>
      <c r="C88" s="140"/>
      <c r="D88" s="81"/>
      <c r="E88" s="70"/>
      <c r="F88" s="70"/>
      <c r="G88" s="70"/>
      <c r="H88" s="70"/>
      <c r="I88" s="70"/>
      <c r="J88" s="70"/>
    </row>
    <row r="89" spans="1:10" ht="16.5" customHeight="1">
      <c r="A89" s="125" t="s">
        <v>77</v>
      </c>
      <c r="B89" s="125"/>
      <c r="C89" s="125"/>
      <c r="D89" s="66">
        <v>211</v>
      </c>
      <c r="E89" s="70">
        <f>F89+G89+H89</f>
        <v>7613605.5200000005</v>
      </c>
      <c r="F89" s="75">
        <v>5982729.69</v>
      </c>
      <c r="G89" s="75">
        <v>0</v>
      </c>
      <c r="H89" s="75">
        <v>1630875.83</v>
      </c>
      <c r="I89" s="70">
        <v>9000000</v>
      </c>
      <c r="J89" s="70">
        <v>9200000</v>
      </c>
    </row>
    <row r="90" spans="1:10" ht="19.5" customHeight="1">
      <c r="A90" s="129" t="s">
        <v>78</v>
      </c>
      <c r="B90" s="129"/>
      <c r="C90" s="129"/>
      <c r="D90" s="66">
        <v>212</v>
      </c>
      <c r="E90" s="70">
        <f>F90+G90+H90</f>
        <v>70000</v>
      </c>
      <c r="F90" s="75">
        <v>0</v>
      </c>
      <c r="G90" s="75">
        <v>0</v>
      </c>
      <c r="H90" s="75">
        <v>70000</v>
      </c>
      <c r="I90" s="70">
        <v>70000</v>
      </c>
      <c r="J90" s="70">
        <v>75000</v>
      </c>
    </row>
    <row r="91" spans="1:10" ht="20.25" customHeight="1">
      <c r="A91" s="125" t="s">
        <v>79</v>
      </c>
      <c r="B91" s="125"/>
      <c r="C91" s="125"/>
      <c r="D91" s="66">
        <v>213</v>
      </c>
      <c r="E91" s="70">
        <f>F91+G91+H91</f>
        <v>2442223.96</v>
      </c>
      <c r="F91" s="75">
        <v>1939306.96</v>
      </c>
      <c r="G91" s="75">
        <v>0</v>
      </c>
      <c r="H91" s="75">
        <v>502917</v>
      </c>
      <c r="I91" s="70">
        <v>2718000</v>
      </c>
      <c r="J91" s="70">
        <v>2778400</v>
      </c>
    </row>
    <row r="92" spans="1:10" ht="16.5" customHeight="1">
      <c r="A92" s="125" t="s">
        <v>80</v>
      </c>
      <c r="B92" s="125"/>
      <c r="C92" s="125"/>
      <c r="D92" s="66">
        <v>220</v>
      </c>
      <c r="E92" s="70">
        <f>F92+G92+H92</f>
        <v>1479529.04</v>
      </c>
      <c r="F92" s="70">
        <f>F93+F94+F95+F96+F97+F98</f>
        <v>675445.74</v>
      </c>
      <c r="G92" s="70">
        <f>G93+G94+G95+G96+G97+G98</f>
        <v>0</v>
      </c>
      <c r="H92" s="70">
        <f>H93+H94+H95+H96+H97+H98</f>
        <v>804083.3</v>
      </c>
      <c r="I92" s="70">
        <v>1704642</v>
      </c>
      <c r="J92" s="70">
        <f>J93+J94+J95+J96+J97+J98</f>
        <v>1782000</v>
      </c>
    </row>
    <row r="93" spans="1:10" ht="16.5" customHeight="1">
      <c r="A93" s="125" t="s">
        <v>81</v>
      </c>
      <c r="B93" s="125"/>
      <c r="C93" s="125"/>
      <c r="D93" s="66">
        <v>221</v>
      </c>
      <c r="E93" s="70">
        <f>F93+G93+H93</f>
        <v>98805.68</v>
      </c>
      <c r="F93" s="75">
        <v>58805.68</v>
      </c>
      <c r="G93" s="75">
        <v>0</v>
      </c>
      <c r="H93" s="75">
        <v>40000</v>
      </c>
      <c r="I93" s="70">
        <v>120000</v>
      </c>
      <c r="J93" s="70">
        <v>130000</v>
      </c>
    </row>
    <row r="94" spans="1:10" ht="16.5" customHeight="1">
      <c r="A94" s="125" t="s">
        <v>82</v>
      </c>
      <c r="B94" s="125"/>
      <c r="C94" s="125"/>
      <c r="D94" s="66">
        <v>222</v>
      </c>
      <c r="E94" s="70">
        <f aca="true" t="shared" si="1" ref="E94:E103">F94+G94+H94</f>
        <v>10000</v>
      </c>
      <c r="F94" s="75">
        <v>0</v>
      </c>
      <c r="G94" s="75">
        <v>0</v>
      </c>
      <c r="H94" s="75">
        <v>10000</v>
      </c>
      <c r="I94" s="70">
        <v>12000</v>
      </c>
      <c r="J94" s="70">
        <v>12000</v>
      </c>
    </row>
    <row r="95" spans="1:10" ht="16.5" customHeight="1">
      <c r="A95" s="125" t="s">
        <v>83</v>
      </c>
      <c r="B95" s="125"/>
      <c r="C95" s="125"/>
      <c r="D95" s="66">
        <v>223</v>
      </c>
      <c r="E95" s="70">
        <f t="shared" si="1"/>
        <v>262699.15</v>
      </c>
      <c r="F95" s="75">
        <v>187699.15</v>
      </c>
      <c r="G95" s="75">
        <v>0</v>
      </c>
      <c r="H95" s="75">
        <v>75000</v>
      </c>
      <c r="I95" s="70">
        <v>280000</v>
      </c>
      <c r="J95" s="70">
        <v>300000</v>
      </c>
    </row>
    <row r="96" spans="1:10" ht="16.5" customHeight="1">
      <c r="A96" s="125" t="s">
        <v>84</v>
      </c>
      <c r="B96" s="125"/>
      <c r="C96" s="125"/>
      <c r="D96" s="66">
        <v>224</v>
      </c>
      <c r="E96" s="70">
        <f t="shared" si="1"/>
        <v>0</v>
      </c>
      <c r="F96" s="75">
        <v>0</v>
      </c>
      <c r="G96" s="75">
        <v>0</v>
      </c>
      <c r="H96" s="75">
        <v>0</v>
      </c>
      <c r="I96" s="70">
        <f>J96+K96+L96</f>
        <v>0</v>
      </c>
      <c r="J96" s="70">
        <f>K96+L96+M96</f>
        <v>0</v>
      </c>
    </row>
    <row r="97" spans="1:10" ht="16.5" customHeight="1">
      <c r="A97" s="125" t="s">
        <v>85</v>
      </c>
      <c r="B97" s="125"/>
      <c r="C97" s="125"/>
      <c r="D97" s="66">
        <v>225</v>
      </c>
      <c r="E97" s="70">
        <f t="shared" si="1"/>
        <v>285126.01</v>
      </c>
      <c r="F97" s="75">
        <v>124967.71</v>
      </c>
      <c r="G97" s="75">
        <v>0</v>
      </c>
      <c r="H97" s="75">
        <v>160158.3</v>
      </c>
      <c r="I97" s="70">
        <v>342642</v>
      </c>
      <c r="J97" s="70">
        <v>370000</v>
      </c>
    </row>
    <row r="98" spans="1:10" ht="16.5" customHeight="1">
      <c r="A98" s="125" t="s">
        <v>86</v>
      </c>
      <c r="B98" s="125"/>
      <c r="C98" s="125"/>
      <c r="D98" s="66">
        <v>226</v>
      </c>
      <c r="E98" s="70">
        <f t="shared" si="1"/>
        <v>822898.2</v>
      </c>
      <c r="F98" s="75">
        <v>303973.2</v>
      </c>
      <c r="G98" s="75">
        <v>0</v>
      </c>
      <c r="H98" s="75">
        <v>518925</v>
      </c>
      <c r="I98" s="70">
        <v>950000</v>
      </c>
      <c r="J98" s="70">
        <v>970000</v>
      </c>
    </row>
    <row r="99" spans="1:10" ht="35.25" customHeight="1">
      <c r="A99" s="125" t="s">
        <v>87</v>
      </c>
      <c r="B99" s="125"/>
      <c r="C99" s="125"/>
      <c r="D99" s="66">
        <v>240</v>
      </c>
      <c r="E99" s="70">
        <f t="shared" si="1"/>
        <v>0</v>
      </c>
      <c r="F99" s="70">
        <f>F100</f>
        <v>0</v>
      </c>
      <c r="G99" s="70">
        <f>G100</f>
        <v>0</v>
      </c>
      <c r="H99" s="70">
        <f>H100</f>
        <v>0</v>
      </c>
      <c r="I99" s="70">
        <f>J99+K99+L99</f>
        <v>0</v>
      </c>
      <c r="J99" s="70">
        <f>J100</f>
        <v>0</v>
      </c>
    </row>
    <row r="100" spans="1:10" ht="45.75" customHeight="1">
      <c r="A100" s="125" t="s">
        <v>88</v>
      </c>
      <c r="B100" s="125"/>
      <c r="C100" s="125"/>
      <c r="D100" s="66">
        <v>241</v>
      </c>
      <c r="E100" s="70">
        <f t="shared" si="1"/>
        <v>0</v>
      </c>
      <c r="F100" s="75">
        <v>0</v>
      </c>
      <c r="G100" s="75">
        <v>0</v>
      </c>
      <c r="H100" s="75">
        <v>0</v>
      </c>
      <c r="I100" s="70">
        <f>J100+K100+L100</f>
        <v>0</v>
      </c>
      <c r="J100" s="75">
        <v>0</v>
      </c>
    </row>
    <row r="101" spans="1:10" ht="16.5" customHeight="1">
      <c r="A101" s="125" t="s">
        <v>89</v>
      </c>
      <c r="B101" s="125"/>
      <c r="C101" s="125"/>
      <c r="D101" s="66">
        <v>260</v>
      </c>
      <c r="E101" s="70">
        <f t="shared" si="1"/>
        <v>132652.8</v>
      </c>
      <c r="F101" s="70">
        <v>12652.8</v>
      </c>
      <c r="G101" s="70">
        <f>G102</f>
        <v>0</v>
      </c>
      <c r="H101" s="70">
        <f>H102</f>
        <v>120000</v>
      </c>
      <c r="I101" s="70">
        <v>10000</v>
      </c>
      <c r="J101" s="70">
        <v>30000</v>
      </c>
    </row>
    <row r="102" spans="1:10" ht="29.25" customHeight="1">
      <c r="A102" s="125" t="s">
        <v>90</v>
      </c>
      <c r="B102" s="125"/>
      <c r="C102" s="125"/>
      <c r="D102" s="66">
        <v>262</v>
      </c>
      <c r="E102" s="70">
        <f t="shared" si="1"/>
        <v>132652.8</v>
      </c>
      <c r="F102" s="75">
        <v>12652.8</v>
      </c>
      <c r="G102" s="75">
        <v>0</v>
      </c>
      <c r="H102" s="75">
        <v>120000</v>
      </c>
      <c r="I102" s="70">
        <v>10000</v>
      </c>
      <c r="J102" s="70">
        <v>30000</v>
      </c>
    </row>
    <row r="103" spans="1:10" ht="18" customHeight="1">
      <c r="A103" s="125" t="s">
        <v>91</v>
      </c>
      <c r="B103" s="125"/>
      <c r="C103" s="125"/>
      <c r="D103" s="66">
        <v>290</v>
      </c>
      <c r="E103" s="70">
        <f t="shared" si="1"/>
        <v>10000</v>
      </c>
      <c r="F103" s="75">
        <v>0</v>
      </c>
      <c r="G103" s="75">
        <v>0</v>
      </c>
      <c r="H103" s="75">
        <v>10000</v>
      </c>
      <c r="I103" s="70">
        <v>10000</v>
      </c>
      <c r="J103" s="70">
        <v>20000</v>
      </c>
    </row>
    <row r="104" spans="1:10" ht="31.5" customHeight="1">
      <c r="A104" s="125" t="s">
        <v>92</v>
      </c>
      <c r="B104" s="125"/>
      <c r="C104" s="125"/>
      <c r="D104" s="66">
        <v>300</v>
      </c>
      <c r="E104" s="70">
        <f>F104+G104+H104</f>
        <v>515879.5</v>
      </c>
      <c r="F104" s="70">
        <f>F106+F107</f>
        <v>212846.21</v>
      </c>
      <c r="G104" s="70">
        <f>G106+G107</f>
        <v>0</v>
      </c>
      <c r="H104" s="70">
        <f>H106+H107</f>
        <v>303033.29</v>
      </c>
      <c r="I104" s="70">
        <v>600000</v>
      </c>
      <c r="J104" s="70">
        <f>J106+J107</f>
        <v>666897</v>
      </c>
    </row>
    <row r="105" spans="1:10" ht="18" customHeight="1">
      <c r="A105" s="139" t="s">
        <v>31</v>
      </c>
      <c r="B105" s="140"/>
      <c r="C105" s="140"/>
      <c r="D105" s="66"/>
      <c r="E105" s="70"/>
      <c r="F105" s="70"/>
      <c r="G105" s="70"/>
      <c r="H105" s="70"/>
      <c r="I105" s="70"/>
      <c r="J105" s="70"/>
    </row>
    <row r="106" spans="1:10" ht="18.75" customHeight="1">
      <c r="A106" s="125" t="s">
        <v>93</v>
      </c>
      <c r="B106" s="125"/>
      <c r="C106" s="125"/>
      <c r="D106" s="66">
        <v>310</v>
      </c>
      <c r="E106" s="70">
        <f>F106+G106+H106</f>
        <v>20000</v>
      </c>
      <c r="F106" s="75">
        <v>0</v>
      </c>
      <c r="G106" s="75">
        <v>0</v>
      </c>
      <c r="H106" s="75">
        <v>20000</v>
      </c>
      <c r="I106" s="70">
        <v>20000</v>
      </c>
      <c r="J106" s="70">
        <v>30000</v>
      </c>
    </row>
    <row r="107" spans="1:10" ht="18" customHeight="1">
      <c r="A107" s="125" t="s">
        <v>94</v>
      </c>
      <c r="B107" s="125"/>
      <c r="C107" s="125"/>
      <c r="D107" s="66">
        <v>340</v>
      </c>
      <c r="E107" s="70">
        <f>F107+G107+H107</f>
        <v>495879.5</v>
      </c>
      <c r="F107" s="75">
        <v>212846.21</v>
      </c>
      <c r="G107" s="75">
        <v>0</v>
      </c>
      <c r="H107" s="75">
        <v>283033.29</v>
      </c>
      <c r="I107" s="70">
        <v>580000</v>
      </c>
      <c r="J107" s="70">
        <v>636897</v>
      </c>
    </row>
    <row r="108" spans="1:10" ht="18" customHeight="1">
      <c r="A108" s="76"/>
      <c r="B108" s="76"/>
      <c r="C108" s="76"/>
      <c r="D108" s="77"/>
      <c r="E108" s="78"/>
      <c r="F108" s="79"/>
      <c r="G108" s="79"/>
      <c r="H108" s="79"/>
      <c r="I108" s="79"/>
      <c r="J108" s="79"/>
    </row>
    <row r="109" spans="1:10" ht="18" customHeight="1">
      <c r="A109" s="76" t="s">
        <v>95</v>
      </c>
      <c r="B109" s="76"/>
      <c r="C109" s="76"/>
      <c r="D109" s="77"/>
      <c r="E109" s="78"/>
      <c r="F109" s="79"/>
      <c r="G109" s="79"/>
      <c r="H109" s="79"/>
      <c r="I109" s="79"/>
      <c r="J109" s="79"/>
    </row>
    <row r="110" spans="1:10" ht="18" customHeight="1">
      <c r="A110" s="143" t="s">
        <v>96</v>
      </c>
      <c r="B110" s="144"/>
      <c r="C110" s="144"/>
      <c r="D110" s="144"/>
      <c r="E110" s="144"/>
      <c r="F110" s="144"/>
      <c r="G110" s="145"/>
      <c r="H110" s="146"/>
      <c r="I110" s="147"/>
      <c r="J110" s="148"/>
    </row>
    <row r="111" spans="1:10" ht="18" customHeight="1">
      <c r="A111" s="143" t="s">
        <v>97</v>
      </c>
      <c r="B111" s="144"/>
      <c r="C111" s="144"/>
      <c r="D111" s="144"/>
      <c r="E111" s="144"/>
      <c r="F111" s="144"/>
      <c r="G111" s="145"/>
      <c r="H111" s="146"/>
      <c r="I111" s="147"/>
      <c r="J111" s="148"/>
    </row>
    <row r="112" spans="1:10" ht="18" customHeight="1">
      <c r="A112" s="76"/>
      <c r="B112" s="76"/>
      <c r="C112" s="76"/>
      <c r="D112" s="77"/>
      <c r="E112" s="78"/>
      <c r="F112" s="79"/>
      <c r="G112" s="79"/>
      <c r="H112" s="79"/>
      <c r="I112" s="79"/>
      <c r="J112" s="79"/>
    </row>
    <row r="113" spans="1:10" ht="22.5" customHeight="1">
      <c r="A113" s="55"/>
      <c r="B113" s="55"/>
      <c r="C113" s="55"/>
      <c r="D113" s="57"/>
      <c r="E113" s="55"/>
      <c r="F113" s="55"/>
      <c r="G113" s="55"/>
      <c r="H113" s="55"/>
      <c r="I113" s="55"/>
      <c r="J113" s="55"/>
    </row>
    <row r="114" spans="1:10" ht="29.25" customHeight="1">
      <c r="A114" s="112" t="s">
        <v>168</v>
      </c>
      <c r="B114" s="112"/>
      <c r="C114" s="112"/>
      <c r="D114" s="112"/>
      <c r="E114" s="88"/>
      <c r="F114" s="88"/>
      <c r="G114" s="88"/>
      <c r="H114" s="88"/>
      <c r="I114" s="88"/>
      <c r="J114" s="88" t="s">
        <v>160</v>
      </c>
    </row>
    <row r="115" spans="1:10" ht="29.25" customHeight="1">
      <c r="A115" s="112"/>
      <c r="B115" s="112"/>
      <c r="C115" s="112"/>
      <c r="D115" s="84"/>
      <c r="E115" s="67" t="s">
        <v>4</v>
      </c>
      <c r="F115" s="67"/>
      <c r="G115" s="67"/>
      <c r="H115" s="67"/>
      <c r="I115" s="141" t="s">
        <v>5</v>
      </c>
      <c r="J115" s="141"/>
    </row>
    <row r="116" spans="1:10" ht="28.5" customHeight="1">
      <c r="A116" s="37"/>
      <c r="B116" s="37"/>
      <c r="C116" s="37"/>
      <c r="E116" s="87" t="s">
        <v>4</v>
      </c>
      <c r="F116" s="87"/>
      <c r="G116" s="87"/>
      <c r="H116" s="87"/>
      <c r="I116" s="141" t="s">
        <v>5</v>
      </c>
      <c r="J116" s="141"/>
    </row>
    <row r="117" spans="1:10" ht="31.5" customHeight="1">
      <c r="A117" s="112" t="s">
        <v>98</v>
      </c>
      <c r="B117" s="112"/>
      <c r="C117" s="112"/>
      <c r="D117" s="112"/>
      <c r="E117" s="68"/>
      <c r="F117" s="68"/>
      <c r="G117" s="68"/>
      <c r="H117" s="68"/>
      <c r="I117" s="88"/>
      <c r="J117" s="88" t="s">
        <v>99</v>
      </c>
    </row>
    <row r="118" spans="5:10" ht="15">
      <c r="E118" s="87" t="s">
        <v>4</v>
      </c>
      <c r="F118" s="87"/>
      <c r="G118" s="87"/>
      <c r="H118" s="87"/>
      <c r="I118" s="141" t="s">
        <v>5</v>
      </c>
      <c r="J118" s="141"/>
    </row>
    <row r="119" spans="1:10" ht="23.25" customHeight="1">
      <c r="A119" s="112" t="s">
        <v>100</v>
      </c>
      <c r="B119" s="112"/>
      <c r="C119" s="112"/>
      <c r="D119" s="112"/>
      <c r="E119" s="68"/>
      <c r="F119" s="68"/>
      <c r="G119" s="68"/>
      <c r="H119" s="68"/>
      <c r="I119" s="88"/>
      <c r="J119" s="88" t="s">
        <v>99</v>
      </c>
    </row>
    <row r="120" spans="1:10" ht="30" customHeight="1">
      <c r="A120" s="112" t="s">
        <v>101</v>
      </c>
      <c r="B120" s="112"/>
      <c r="E120" s="87" t="s">
        <v>4</v>
      </c>
      <c r="F120" s="87"/>
      <c r="G120" s="87"/>
      <c r="H120" s="87"/>
      <c r="I120" s="141" t="s">
        <v>5</v>
      </c>
      <c r="J120" s="141"/>
    </row>
    <row r="122" spans="1:3" ht="15">
      <c r="A122" s="134" t="s">
        <v>169</v>
      </c>
      <c r="B122" s="134"/>
      <c r="C122" s="134"/>
    </row>
  </sheetData>
  <sheetProtection formatCells="0" formatColumns="0" formatRows="0"/>
  <mergeCells count="126">
    <mergeCell ref="A79:C79"/>
    <mergeCell ref="A70:C70"/>
    <mergeCell ref="A72:C72"/>
    <mergeCell ref="A103:C103"/>
    <mergeCell ref="A40:E40"/>
    <mergeCell ref="A44:E44"/>
    <mergeCell ref="A41:E41"/>
    <mergeCell ref="A48:E48"/>
    <mergeCell ref="A69:C69"/>
    <mergeCell ref="A61:C61"/>
    <mergeCell ref="H2:J2"/>
    <mergeCell ref="H4:J4"/>
    <mergeCell ref="H3:J3"/>
    <mergeCell ref="H6:J6"/>
    <mergeCell ref="H8:J8"/>
    <mergeCell ref="F48:J48"/>
    <mergeCell ref="A12:J12"/>
    <mergeCell ref="A13:J13"/>
    <mergeCell ref="A30:J30"/>
    <mergeCell ref="A18:C21"/>
    <mergeCell ref="F47:J47"/>
    <mergeCell ref="F49:J49"/>
    <mergeCell ref="F55:J55"/>
    <mergeCell ref="F58:H58"/>
    <mergeCell ref="H9:J9"/>
    <mergeCell ref="C15:H15"/>
    <mergeCell ref="D18:G21"/>
    <mergeCell ref="D23:G24"/>
    <mergeCell ref="F53:J53"/>
    <mergeCell ref="F54:J54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A53:E53"/>
    <mergeCell ref="A51:E51"/>
    <mergeCell ref="I1:J1"/>
    <mergeCell ref="A43:E43"/>
    <mergeCell ref="A35:J35"/>
    <mergeCell ref="A36:J36"/>
    <mergeCell ref="A37:J37"/>
    <mergeCell ref="A33:J33"/>
    <mergeCell ref="A42:E42"/>
    <mergeCell ref="F39:J39"/>
    <mergeCell ref="I116:J116"/>
    <mergeCell ref="I118:J118"/>
    <mergeCell ref="A115:C115"/>
    <mergeCell ref="A98:C98"/>
    <mergeCell ref="A94:C94"/>
    <mergeCell ref="A95:C95"/>
    <mergeCell ref="A110:G110"/>
    <mergeCell ref="A111:G111"/>
    <mergeCell ref="H110:J110"/>
    <mergeCell ref="H111:J111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A119:D119"/>
    <mergeCell ref="A74:C74"/>
    <mergeCell ref="A96:C96"/>
    <mergeCell ref="A97:C97"/>
    <mergeCell ref="A88:C88"/>
    <mergeCell ref="A107:C107"/>
    <mergeCell ref="A105:C105"/>
    <mergeCell ref="A101:C101"/>
    <mergeCell ref="A99:C99"/>
    <mergeCell ref="A100:C100"/>
    <mergeCell ref="F50:J50"/>
    <mergeCell ref="F51:J51"/>
    <mergeCell ref="A122:C122"/>
    <mergeCell ref="A102:C102"/>
    <mergeCell ref="A65:C65"/>
    <mergeCell ref="A89:C89"/>
    <mergeCell ref="A87:C87"/>
    <mergeCell ref="A78:C78"/>
    <mergeCell ref="A92:C92"/>
    <mergeCell ref="A84:C84"/>
    <mergeCell ref="A67:C67"/>
    <mergeCell ref="A91:C91"/>
    <mergeCell ref="A82:C82"/>
    <mergeCell ref="A38:J38"/>
    <mergeCell ref="A64:C64"/>
    <mergeCell ref="D58:D59"/>
    <mergeCell ref="A81:C81"/>
    <mergeCell ref="A73:C73"/>
    <mergeCell ref="A71:C71"/>
    <mergeCell ref="A80:C80"/>
    <mergeCell ref="A34:J34"/>
    <mergeCell ref="F52:J52"/>
    <mergeCell ref="A57:J57"/>
    <mergeCell ref="A93:C93"/>
    <mergeCell ref="A75:C75"/>
    <mergeCell ref="A90:C90"/>
    <mergeCell ref="A77:C77"/>
    <mergeCell ref="A85:C85"/>
    <mergeCell ref="A83:C83"/>
    <mergeCell ref="A68:C68"/>
    <mergeCell ref="A22:C22"/>
    <mergeCell ref="A23:C24"/>
    <mergeCell ref="D25:G27"/>
    <mergeCell ref="A32:J32"/>
    <mergeCell ref="A25:C28"/>
    <mergeCell ref="D22:G22"/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BreakPreview" zoomScaleSheetLayoutView="100" zoomScalePageLayoutView="0" workbookViewId="0" topLeftCell="A16">
      <selection activeCell="T45" sqref="T45"/>
    </sheetView>
  </sheetViews>
  <sheetFormatPr defaultColWidth="0.875" defaultRowHeight="12.75"/>
  <cols>
    <col min="1" max="16384" width="0.875" style="4" customWidth="1"/>
  </cols>
  <sheetData>
    <row r="1" spans="1:167" ht="4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176" t="s">
        <v>102</v>
      </c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</row>
    <row r="2" spans="19:72" ht="12" customHeight="1"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7" s="1" customFormat="1" ht="10.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CR3" s="177" t="s">
        <v>1</v>
      </c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</row>
    <row r="4" spans="1:167" s="1" customFormat="1" ht="10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CR4" s="179" t="s">
        <v>103</v>
      </c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</row>
    <row r="5" spans="1:167" s="2" customFormat="1" ht="9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CR5" s="181" t="s">
        <v>2</v>
      </c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</row>
    <row r="6" spans="1:167" s="1" customFormat="1" ht="10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</row>
    <row r="7" spans="1:167" s="2" customFormat="1" ht="9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CR7" s="181" t="s">
        <v>104</v>
      </c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</row>
    <row r="8" spans="1:167" s="1" customFormat="1" ht="10.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AC8" s="94"/>
      <c r="AD8" s="94"/>
      <c r="AE8" s="94"/>
      <c r="AF8" s="94"/>
      <c r="AG8" s="94"/>
      <c r="AH8" s="94"/>
      <c r="AI8" s="94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T8" s="94"/>
      <c r="DU8" s="94"/>
      <c r="DV8" s="94"/>
      <c r="DW8" s="94"/>
      <c r="DX8" s="94"/>
      <c r="DY8" s="94"/>
      <c r="DZ8" s="94"/>
      <c r="EA8" s="179" t="s">
        <v>105</v>
      </c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</row>
    <row r="9" spans="1:167" s="2" customFormat="1" ht="9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CR9" s="180" t="s">
        <v>4</v>
      </c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EA9" s="180" t="s">
        <v>5</v>
      </c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</row>
    <row r="10" spans="1:167" s="1" customFormat="1" ht="10.5" customHeight="1">
      <c r="A10" s="186"/>
      <c r="B10" s="186"/>
      <c r="C10" s="186"/>
      <c r="D10" s="186"/>
      <c r="E10" s="186"/>
      <c r="F10" s="178"/>
      <c r="G10" s="178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4"/>
      <c r="AF10" s="184"/>
      <c r="AG10" s="184"/>
      <c r="AH10" s="184"/>
      <c r="AI10" s="182"/>
      <c r="AJ10" s="182"/>
      <c r="AK10" s="182"/>
      <c r="AL10" s="178"/>
      <c r="AM10" s="178"/>
      <c r="AN10" s="178"/>
      <c r="BT10" s="92"/>
      <c r="CP10" s="184" t="s">
        <v>6</v>
      </c>
      <c r="CQ10" s="184"/>
      <c r="CR10" s="194" t="s">
        <v>175</v>
      </c>
      <c r="CS10" s="194"/>
      <c r="CT10" s="194"/>
      <c r="CU10" s="194"/>
      <c r="CV10" s="194"/>
      <c r="CW10" s="178" t="s">
        <v>6</v>
      </c>
      <c r="CX10" s="178"/>
      <c r="CY10" s="194" t="s">
        <v>167</v>
      </c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84">
        <v>20</v>
      </c>
      <c r="DW10" s="184"/>
      <c r="DX10" s="184"/>
      <c r="DY10" s="184"/>
      <c r="DZ10" s="185" t="s">
        <v>166</v>
      </c>
      <c r="EA10" s="185"/>
      <c r="EB10" s="185"/>
      <c r="EC10" s="178" t="s">
        <v>7</v>
      </c>
      <c r="ED10" s="178"/>
      <c r="EE10" s="178"/>
      <c r="FK10" s="92"/>
    </row>
    <row r="11" spans="1:167" s="1" customFormat="1" ht="10.5" customHeight="1">
      <c r="A11" s="97"/>
      <c r="B11" s="97"/>
      <c r="C11" s="97"/>
      <c r="D11" s="97"/>
      <c r="E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2"/>
      <c r="AF11" s="92"/>
      <c r="AG11" s="92"/>
      <c r="AH11" s="92"/>
      <c r="AI11" s="98"/>
      <c r="AJ11" s="98"/>
      <c r="AK11" s="98"/>
      <c r="BT11" s="92"/>
      <c r="CP11" s="92"/>
      <c r="CQ11" s="92"/>
      <c r="CR11" s="97"/>
      <c r="CS11" s="97"/>
      <c r="CT11" s="97"/>
      <c r="CU11" s="97"/>
      <c r="CV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2"/>
      <c r="DW11" s="92"/>
      <c r="DX11" s="92"/>
      <c r="DY11" s="92"/>
      <c r="DZ11" s="98"/>
      <c r="EA11" s="98"/>
      <c r="EB11" s="98"/>
      <c r="FK11" s="92"/>
    </row>
    <row r="12" spans="1:167" s="1" customFormat="1" ht="10.5" customHeight="1">
      <c r="A12" s="97"/>
      <c r="B12" s="97"/>
      <c r="C12" s="97"/>
      <c r="D12" s="97"/>
      <c r="E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2"/>
      <c r="AF12" s="92"/>
      <c r="AG12" s="92"/>
      <c r="AH12" s="92"/>
      <c r="AI12" s="98"/>
      <c r="AJ12" s="98"/>
      <c r="AK12" s="98"/>
      <c r="BT12" s="92"/>
      <c r="CP12" s="92"/>
      <c r="CQ12" s="92"/>
      <c r="CR12" s="97"/>
      <c r="CS12" s="97"/>
      <c r="CT12" s="97"/>
      <c r="CU12" s="97"/>
      <c r="CV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2"/>
      <c r="DW12" s="92"/>
      <c r="DX12" s="92"/>
      <c r="DY12" s="92"/>
      <c r="DZ12" s="98"/>
      <c r="EA12" s="98"/>
      <c r="EB12" s="98"/>
      <c r="FK12" s="92"/>
    </row>
    <row r="13" spans="2:146" s="5" customFormat="1" ht="12" customHeight="1">
      <c r="B13" s="187" t="s">
        <v>106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</row>
    <row r="14" spans="1:167" s="1" customFormat="1" ht="12.75" customHeight="1" thickBot="1">
      <c r="A14" s="6"/>
      <c r="B14" s="188" t="s">
        <v>107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9" t="s">
        <v>166</v>
      </c>
      <c r="EJ14" s="189"/>
      <c r="EK14" s="189"/>
      <c r="EL14" s="189"/>
      <c r="EM14" s="190" t="s">
        <v>108</v>
      </c>
      <c r="EN14" s="190"/>
      <c r="EO14" s="190"/>
      <c r="EP14" s="190"/>
      <c r="EX14" s="191" t="s">
        <v>9</v>
      </c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3"/>
    </row>
    <row r="15" spans="132:167" s="1" customFormat="1" ht="12" customHeight="1">
      <c r="EB15" s="96"/>
      <c r="EC15" s="96"/>
      <c r="ED15" s="96"/>
      <c r="EE15" s="96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9"/>
      <c r="ES15" s="9"/>
      <c r="ET15" s="9"/>
      <c r="EU15" s="9"/>
      <c r="EV15" s="9" t="s">
        <v>109</v>
      </c>
      <c r="EW15" s="8"/>
      <c r="EX15" s="195" t="s">
        <v>110</v>
      </c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7"/>
    </row>
    <row r="16" spans="49:167" s="1" customFormat="1" ht="12" customHeight="1">
      <c r="AW16" s="198" t="s">
        <v>111</v>
      </c>
      <c r="AX16" s="198"/>
      <c r="AY16" s="198"/>
      <c r="AZ16" s="198"/>
      <c r="BA16" s="198"/>
      <c r="BB16" s="194" t="s">
        <v>175</v>
      </c>
      <c r="BC16" s="199"/>
      <c r="BD16" s="199"/>
      <c r="BE16" s="199"/>
      <c r="BF16" s="199"/>
      <c r="BG16" s="200" t="s">
        <v>6</v>
      </c>
      <c r="BH16" s="200"/>
      <c r="BI16" s="194" t="s">
        <v>167</v>
      </c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8">
        <v>20</v>
      </c>
      <c r="CG16" s="198"/>
      <c r="CH16" s="198"/>
      <c r="CI16" s="198"/>
      <c r="CJ16" s="185" t="s">
        <v>166</v>
      </c>
      <c r="CK16" s="201"/>
      <c r="CL16" s="201"/>
      <c r="CM16" s="201"/>
      <c r="CN16" s="200" t="s">
        <v>7</v>
      </c>
      <c r="CO16" s="200"/>
      <c r="CP16" s="200"/>
      <c r="ER16" s="92"/>
      <c r="ES16" s="92"/>
      <c r="ET16" s="92"/>
      <c r="EU16" s="92"/>
      <c r="EV16" s="92" t="s">
        <v>112</v>
      </c>
      <c r="EX16" s="202" t="s">
        <v>176</v>
      </c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4"/>
    </row>
    <row r="17" spans="1:167" s="1" customFormat="1" ht="10.5" customHeight="1">
      <c r="A17" s="1" t="s">
        <v>113</v>
      </c>
      <c r="AX17" s="205" t="s">
        <v>114</v>
      </c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R17" s="92"/>
      <c r="ES17" s="92"/>
      <c r="ET17" s="92"/>
      <c r="EU17" s="92"/>
      <c r="EV17" s="92"/>
      <c r="EX17" s="207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9"/>
    </row>
    <row r="18" spans="1:167" s="1" customFormat="1" ht="10.5" customHeight="1">
      <c r="A18" s="1" t="s">
        <v>115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R18" s="92"/>
      <c r="ES18" s="92"/>
      <c r="ET18" s="92"/>
      <c r="EU18" s="92"/>
      <c r="EV18" s="92" t="s">
        <v>116</v>
      </c>
      <c r="EX18" s="210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211"/>
    </row>
    <row r="19" spans="1:167" s="1" customFormat="1" ht="3" customHeight="1" thickBo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R19" s="92"/>
      <c r="ES19" s="92"/>
      <c r="ET19" s="92"/>
      <c r="EU19" s="92"/>
      <c r="EV19" s="92"/>
      <c r="EX19" s="207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</row>
    <row r="20" spans="1:167" s="1" customFormat="1" ht="10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X20" s="10" t="s">
        <v>117</v>
      </c>
      <c r="AY20" s="95"/>
      <c r="AZ20" s="95"/>
      <c r="BA20" s="95"/>
      <c r="BB20" s="95"/>
      <c r="BC20" s="95"/>
      <c r="BD20" s="95"/>
      <c r="BE20" s="95"/>
      <c r="BF20" s="95"/>
      <c r="BG20" s="215" t="s">
        <v>118</v>
      </c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7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R20" s="92"/>
      <c r="ES20" s="92"/>
      <c r="ET20" s="92"/>
      <c r="EU20" s="92"/>
      <c r="EV20" s="92" t="s">
        <v>119</v>
      </c>
      <c r="EX20" s="212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4"/>
    </row>
    <row r="21" spans="1:167" s="1" customFormat="1" ht="3" customHeight="1" thickBo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X21" s="95"/>
      <c r="AY21" s="95"/>
      <c r="AZ21" s="95"/>
      <c r="BA21" s="95"/>
      <c r="BB21" s="95"/>
      <c r="BC21" s="95"/>
      <c r="BD21" s="95"/>
      <c r="BE21" s="95"/>
      <c r="BF21" s="95"/>
      <c r="BG21" s="218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20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R21" s="92"/>
      <c r="ES21" s="92"/>
      <c r="ET21" s="92"/>
      <c r="EU21" s="92"/>
      <c r="EV21" s="92"/>
      <c r="EX21" s="210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211"/>
    </row>
    <row r="22" spans="1:167" s="1" customFormat="1" ht="11.25" customHeight="1">
      <c r="A22" s="1" t="s">
        <v>120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R22" s="92"/>
      <c r="ES22" s="92"/>
      <c r="ET22" s="92"/>
      <c r="EU22" s="92"/>
      <c r="EV22" s="9" t="s">
        <v>121</v>
      </c>
      <c r="EX22" s="202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4"/>
    </row>
    <row r="23" spans="1:167" s="1" customFormat="1" ht="10.5" customHeight="1">
      <c r="A23" s="1" t="s">
        <v>122</v>
      </c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R23" s="92"/>
      <c r="ES23" s="92"/>
      <c r="ET23" s="92"/>
      <c r="EU23" s="92"/>
      <c r="EV23" s="92"/>
      <c r="EX23" s="207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s="1" customFormat="1" ht="10.5" customHeight="1">
      <c r="A24" s="1" t="s">
        <v>123</v>
      </c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R24" s="92"/>
      <c r="ES24" s="92"/>
      <c r="ET24" s="92"/>
      <c r="EU24" s="92"/>
      <c r="EV24" s="92" t="s">
        <v>124</v>
      </c>
      <c r="EX24" s="222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4"/>
    </row>
    <row r="25" spans="1:167" s="1" customFormat="1" ht="10.5" customHeight="1">
      <c r="A25" s="1" t="s">
        <v>122</v>
      </c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8"/>
      <c r="EK25" s="8"/>
      <c r="EL25" s="8"/>
      <c r="EM25" s="8"/>
      <c r="EN25" s="8"/>
      <c r="EO25" s="8"/>
      <c r="EP25" s="8"/>
      <c r="EQ25" s="8"/>
      <c r="ER25" s="9"/>
      <c r="ES25" s="9"/>
      <c r="ET25" s="9"/>
      <c r="EU25" s="9"/>
      <c r="EW25" s="8"/>
      <c r="EX25" s="207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</row>
    <row r="26" spans="1:167" s="1" customFormat="1" ht="10.5" customHeight="1">
      <c r="A26" s="1" t="s">
        <v>125</v>
      </c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8"/>
      <c r="EK26" s="8"/>
      <c r="EL26" s="8"/>
      <c r="EM26" s="8"/>
      <c r="EN26" s="8"/>
      <c r="EO26" s="8"/>
      <c r="EP26" s="8"/>
      <c r="EQ26" s="8"/>
      <c r="ER26" s="9"/>
      <c r="ES26" s="9"/>
      <c r="ET26" s="9"/>
      <c r="EU26" s="9"/>
      <c r="EW26" s="8"/>
      <c r="EX26" s="212"/>
      <c r="EY26" s="213"/>
      <c r="EZ26" s="213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14"/>
    </row>
    <row r="27" spans="1:167" s="1" customFormat="1" ht="10.5" customHeight="1">
      <c r="A27" s="1" t="s">
        <v>126</v>
      </c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8"/>
      <c r="EK27" s="8"/>
      <c r="EL27" s="8"/>
      <c r="EM27" s="8"/>
      <c r="EN27" s="8"/>
      <c r="EO27" s="8"/>
      <c r="EP27" s="8"/>
      <c r="EQ27" s="8"/>
      <c r="ER27" s="9"/>
      <c r="ES27" s="9"/>
      <c r="ET27" s="9"/>
      <c r="EU27" s="9"/>
      <c r="EV27" s="92" t="s">
        <v>127</v>
      </c>
      <c r="EW27" s="8"/>
      <c r="EX27" s="210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11"/>
    </row>
    <row r="28" spans="12:167" s="1" customFormat="1" ht="10.5" customHeight="1" thickBot="1"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8"/>
      <c r="EK28" s="8"/>
      <c r="EL28" s="8"/>
      <c r="EM28" s="8"/>
      <c r="EN28" s="8"/>
      <c r="EO28" s="8"/>
      <c r="EP28" s="8"/>
      <c r="EQ28" s="8"/>
      <c r="ER28" s="9"/>
      <c r="ES28" s="9"/>
      <c r="ET28" s="9"/>
      <c r="EU28" s="9"/>
      <c r="EV28" s="92" t="s">
        <v>128</v>
      </c>
      <c r="EW28" s="8"/>
      <c r="EX28" s="225"/>
      <c r="EY28" s="226"/>
      <c r="EZ28" s="226"/>
      <c r="FA28" s="226"/>
      <c r="FB28" s="226"/>
      <c r="FC28" s="226"/>
      <c r="FD28" s="226"/>
      <c r="FE28" s="226"/>
      <c r="FF28" s="226"/>
      <c r="FG28" s="226"/>
      <c r="FH28" s="226"/>
      <c r="FI28" s="226"/>
      <c r="FJ28" s="226"/>
      <c r="FK28" s="227"/>
    </row>
    <row r="29" spans="12:167" s="2" customFormat="1" ht="9.75">
      <c r="L29" s="181" t="s">
        <v>129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2"/>
      <c r="EK29" s="12"/>
      <c r="EL29" s="12"/>
      <c r="EM29" s="12"/>
      <c r="EN29" s="12"/>
      <c r="EO29" s="12"/>
      <c r="EP29" s="12"/>
      <c r="EQ29" s="12"/>
      <c r="ER29" s="13"/>
      <c r="ES29" s="13"/>
      <c r="ET29" s="13"/>
      <c r="EU29" s="13"/>
      <c r="EW29" s="12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s="1" customFormat="1" ht="6" customHeight="1">
      <c r="A30" s="95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8"/>
      <c r="EK30" s="8"/>
      <c r="EL30" s="8"/>
      <c r="EM30" s="8"/>
      <c r="EN30" s="8"/>
      <c r="EO30" s="8"/>
      <c r="EP30" s="8"/>
      <c r="EQ30" s="8"/>
      <c r="ER30" s="9"/>
      <c r="ES30" s="9"/>
      <c r="ET30" s="9"/>
      <c r="EU30" s="9"/>
      <c r="EW30" s="8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1" customFormat="1" ht="10.5" customHeight="1">
      <c r="A31" s="228" t="s">
        <v>130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30" t="s">
        <v>131</v>
      </c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30" t="s">
        <v>132</v>
      </c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31" t="s">
        <v>133</v>
      </c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3"/>
      <c r="DF31" s="234" t="s">
        <v>134</v>
      </c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</row>
    <row r="32" spans="1:167" s="1" customFormat="1" ht="10.5" customHeight="1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30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30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40" t="s">
        <v>135</v>
      </c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241"/>
      <c r="DF32" s="236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</row>
    <row r="33" spans="1:167" s="17" customFormat="1" ht="10.5" customHeigh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16"/>
      <c r="CN33" s="18" t="s">
        <v>136</v>
      </c>
      <c r="CO33" s="242"/>
      <c r="CP33" s="242"/>
      <c r="CQ33" s="242"/>
      <c r="CR33" s="17" t="s">
        <v>7</v>
      </c>
      <c r="DE33" s="19"/>
      <c r="DF33" s="236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</row>
    <row r="34" spans="1:167" s="17" customFormat="1" ht="3" customHeight="1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0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38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</row>
    <row r="35" spans="1:167" s="17" customFormat="1" ht="10.5" customHeight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43" t="s">
        <v>137</v>
      </c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 t="s">
        <v>138</v>
      </c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 t="s">
        <v>139</v>
      </c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 t="s">
        <v>140</v>
      </c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4"/>
    </row>
    <row r="36" spans="1:167" s="1" customFormat="1" ht="10.5" customHeight="1" thickBot="1">
      <c r="A36" s="249">
        <v>1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50">
        <v>2</v>
      </c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>
        <v>3</v>
      </c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1">
        <v>4</v>
      </c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>
        <v>5</v>
      </c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45">
        <v>6</v>
      </c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>
        <v>7</v>
      </c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6"/>
    </row>
    <row r="37" spans="1:167" s="1" customFormat="1" ht="10.5" customHeight="1">
      <c r="A37" s="255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7"/>
      <c r="AX37" s="258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8"/>
    </row>
    <row r="38" spans="1:167" s="1" customFormat="1" ht="10.5" customHeight="1" thickBot="1">
      <c r="A38" s="255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7"/>
      <c r="AX38" s="263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4"/>
    </row>
    <row r="39" spans="81:167" s="1" customFormat="1" ht="12.75" customHeight="1" thickBot="1">
      <c r="CC39" s="92" t="s">
        <v>46</v>
      </c>
      <c r="CE39" s="259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2"/>
    </row>
    <row r="40" ht="4.5" customHeight="1" thickBot="1"/>
    <row r="41" spans="150:167" s="1" customFormat="1" ht="10.5" customHeight="1">
      <c r="ET41" s="92"/>
      <c r="EU41" s="92"/>
      <c r="EV41" s="92" t="s">
        <v>141</v>
      </c>
      <c r="EX41" s="265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7"/>
    </row>
    <row r="42" spans="1:167" s="1" customFormat="1" ht="10.5" customHeight="1" thickBot="1">
      <c r="A42" s="1" t="s">
        <v>161</v>
      </c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S42" s="179" t="s">
        <v>160</v>
      </c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ET42" s="92"/>
      <c r="EU42" s="92"/>
      <c r="EV42" s="92" t="s">
        <v>142</v>
      </c>
      <c r="EW42" s="8"/>
      <c r="EX42" s="268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70"/>
    </row>
    <row r="43" spans="20:74" s="2" customFormat="1" ht="10.5" customHeight="1" thickBot="1">
      <c r="T43" s="181" t="s">
        <v>4</v>
      </c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S43" s="181" t="s">
        <v>5</v>
      </c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</row>
    <row r="44" spans="1:167" ht="10.5" customHeight="1">
      <c r="A44" s="1" t="s">
        <v>143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271" t="s">
        <v>144</v>
      </c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3"/>
    </row>
    <row r="45" spans="1:167" ht="10.5" customHeight="1">
      <c r="A45" s="1" t="s">
        <v>145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274" t="s">
        <v>146</v>
      </c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275"/>
      <c r="EP45" s="275"/>
      <c r="EQ45" s="275"/>
      <c r="ER45" s="275"/>
      <c r="ES45" s="275"/>
      <c r="ET45" s="275"/>
      <c r="EU45" s="275"/>
      <c r="EV45" s="275"/>
      <c r="EW45" s="275"/>
      <c r="EX45" s="275"/>
      <c r="EY45" s="275"/>
      <c r="EZ45" s="275"/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6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"/>
      <c r="AR46" s="1"/>
      <c r="AS46" s="179" t="s">
        <v>99</v>
      </c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CL46" s="23"/>
      <c r="CM46" s="1" t="s">
        <v>147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24"/>
    </row>
    <row r="47" spans="20:167" ht="10.5" customHeight="1">
      <c r="T47" s="181" t="s">
        <v>4</v>
      </c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S47" s="181" t="s">
        <v>5</v>
      </c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CL47" s="23"/>
      <c r="CM47" s="1" t="s">
        <v>148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1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"/>
      <c r="FK47" s="24"/>
    </row>
    <row r="48" spans="1:167" ht="10.5" customHeight="1">
      <c r="A48" s="1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23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78" t="s">
        <v>149</v>
      </c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  <c r="DN48" s="278"/>
      <c r="DO48" s="278"/>
      <c r="DP48" s="278"/>
      <c r="DQ48" s="12"/>
      <c r="DR48" s="278" t="s">
        <v>4</v>
      </c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12"/>
      <c r="ED48" s="278" t="s">
        <v>5</v>
      </c>
      <c r="EE48" s="278"/>
      <c r="EF48" s="278"/>
      <c r="EG48" s="278"/>
      <c r="EH48" s="278"/>
      <c r="EI48" s="278"/>
      <c r="EJ48" s="278"/>
      <c r="EK48" s="278"/>
      <c r="EL48" s="278"/>
      <c r="EM48" s="278"/>
      <c r="EN48" s="278"/>
      <c r="EO48" s="278"/>
      <c r="EP48" s="278"/>
      <c r="EQ48" s="278"/>
      <c r="ER48" s="278"/>
      <c r="ES48" s="278"/>
      <c r="ET48" s="278"/>
      <c r="EU48" s="278"/>
      <c r="EV48" s="278"/>
      <c r="EW48" s="12"/>
      <c r="EX48" s="278" t="s">
        <v>150</v>
      </c>
      <c r="EY48" s="278"/>
      <c r="EZ48" s="278"/>
      <c r="FA48" s="278"/>
      <c r="FB48" s="278"/>
      <c r="FC48" s="278"/>
      <c r="FD48" s="278"/>
      <c r="FE48" s="278"/>
      <c r="FF48" s="278"/>
      <c r="FG48" s="278"/>
      <c r="FH48" s="278"/>
      <c r="FI48" s="278"/>
      <c r="FJ48" s="25"/>
      <c r="FK48" s="24"/>
    </row>
    <row r="49" spans="1:167" ht="10.5" customHeight="1">
      <c r="A49" s="1" t="s">
        <v>148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1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L49" s="23"/>
      <c r="CM49" s="184" t="s">
        <v>6</v>
      </c>
      <c r="CN49" s="184"/>
      <c r="CO49" s="194"/>
      <c r="CP49" s="194"/>
      <c r="CQ49" s="194"/>
      <c r="CR49" s="194"/>
      <c r="CS49" s="194"/>
      <c r="CT49" s="178" t="s">
        <v>6</v>
      </c>
      <c r="CU49" s="178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84">
        <v>20</v>
      </c>
      <c r="DT49" s="184"/>
      <c r="DU49" s="184"/>
      <c r="DV49" s="184"/>
      <c r="DW49" s="185"/>
      <c r="DX49" s="185"/>
      <c r="DY49" s="185"/>
      <c r="DZ49" s="178" t="s">
        <v>7</v>
      </c>
      <c r="EA49" s="178"/>
      <c r="EB49" s="178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24"/>
    </row>
    <row r="50" spans="20:167" s="2" customFormat="1" ht="10.5" customHeight="1" thickBot="1">
      <c r="T50" s="278" t="s">
        <v>149</v>
      </c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12"/>
      <c r="AK50" s="278" t="s">
        <v>4</v>
      </c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12"/>
      <c r="AW50" s="278" t="s">
        <v>5</v>
      </c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12"/>
      <c r="BP50" s="278" t="s">
        <v>150</v>
      </c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L50" s="26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</row>
    <row r="51" spans="1:42" s="1" customFormat="1" ht="10.5" customHeight="1">
      <c r="A51" s="184" t="s">
        <v>6</v>
      </c>
      <c r="B51" s="184"/>
      <c r="C51" s="194" t="s">
        <v>175</v>
      </c>
      <c r="D51" s="194"/>
      <c r="E51" s="194"/>
      <c r="F51" s="194"/>
      <c r="G51" s="194"/>
      <c r="H51" s="178" t="s">
        <v>6</v>
      </c>
      <c r="I51" s="178"/>
      <c r="J51" s="194" t="s">
        <v>167</v>
      </c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84">
        <v>20</v>
      </c>
      <c r="AH51" s="184"/>
      <c r="AI51" s="184"/>
      <c r="AJ51" s="184"/>
      <c r="AK51" s="185" t="s">
        <v>166</v>
      </c>
      <c r="AL51" s="185"/>
      <c r="AM51" s="185"/>
      <c r="AN51" s="178" t="s">
        <v>7</v>
      </c>
      <c r="AO51" s="178"/>
      <c r="AP51" s="178"/>
    </row>
    <row r="52" s="1" customFormat="1" ht="3" customHeight="1"/>
  </sheetData>
  <sheetProtection/>
  <mergeCells count="137">
    <mergeCell ref="AN51:AP51"/>
    <mergeCell ref="A51:B51"/>
    <mergeCell ref="C51:G51"/>
    <mergeCell ref="H51:I51"/>
    <mergeCell ref="J51:AF51"/>
    <mergeCell ref="AG51:AJ51"/>
    <mergeCell ref="AK51:AM51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EX41:FK41"/>
    <mergeCell ref="T42:AP42"/>
    <mergeCell ref="AS42:BV42"/>
    <mergeCell ref="EX42:FK42"/>
    <mergeCell ref="T43:AP43"/>
    <mergeCell ref="AS43:BV43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CE38:DE38"/>
    <mergeCell ref="DF38:EH38"/>
    <mergeCell ref="BI37:BS37"/>
    <mergeCell ref="BT37:CD37"/>
    <mergeCell ref="CE37:DE37"/>
    <mergeCell ref="DF37:EH37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AX23:EI24"/>
    <mergeCell ref="EX23:FK23"/>
    <mergeCell ref="EX24:FK24"/>
    <mergeCell ref="AX25:EI26"/>
    <mergeCell ref="EX25:FK27"/>
    <mergeCell ref="L28:BB28"/>
    <mergeCell ref="EX28:FK28"/>
    <mergeCell ref="AX17:EI18"/>
    <mergeCell ref="EX17:FK18"/>
    <mergeCell ref="EX19:FK21"/>
    <mergeCell ref="BG20:CL21"/>
    <mergeCell ref="AX22:EI22"/>
    <mergeCell ref="EX22:FK22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CR1:FK1"/>
    <mergeCell ref="A3:BT3"/>
    <mergeCell ref="CR3:FK3"/>
    <mergeCell ref="A4:BT4"/>
    <mergeCell ref="CR4:FK4"/>
    <mergeCell ref="A5:BT5"/>
    <mergeCell ref="CR5:FK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7"/>
  <sheetViews>
    <sheetView view="pageBreakPreview" zoomScaleSheetLayoutView="100" zoomScalePageLayoutView="0" workbookViewId="0" topLeftCell="A7">
      <selection activeCell="A12" sqref="A12:I13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0" customWidth="1"/>
  </cols>
  <sheetData>
    <row r="1" spans="7:78" ht="111" customHeight="1">
      <c r="G1" s="176" t="s">
        <v>151</v>
      </c>
      <c r="H1" s="287"/>
      <c r="I1" s="287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</row>
    <row r="6" spans="1:9" ht="54.75" customHeight="1">
      <c r="A6" s="288" t="s">
        <v>165</v>
      </c>
      <c r="B6" s="288"/>
      <c r="C6" s="288"/>
      <c r="D6" s="288"/>
      <c r="E6" s="288"/>
      <c r="F6" s="288"/>
      <c r="G6" s="288"/>
      <c r="H6" s="288"/>
      <c r="I6" s="288"/>
    </row>
    <row r="7" spans="1:9" ht="15">
      <c r="A7" s="33"/>
      <c r="B7" s="33"/>
      <c r="C7" s="33"/>
      <c r="D7" s="34"/>
      <c r="E7" s="33"/>
      <c r="F7" s="33"/>
      <c r="G7" s="33"/>
      <c r="H7" s="33"/>
      <c r="I7" s="33"/>
    </row>
    <row r="8" spans="1:9" ht="15">
      <c r="A8" s="33"/>
      <c r="B8" s="33"/>
      <c r="C8" s="33"/>
      <c r="D8" s="34"/>
      <c r="E8" s="33"/>
      <c r="F8" s="33"/>
      <c r="G8" s="33"/>
      <c r="H8" s="33"/>
      <c r="I8" s="33"/>
    </row>
    <row r="9" spans="1:9" ht="15">
      <c r="A9" s="33"/>
      <c r="B9" s="33"/>
      <c r="C9" s="33"/>
      <c r="D9" s="35"/>
      <c r="E9" s="33"/>
      <c r="F9" s="33"/>
      <c r="G9" s="33"/>
      <c r="H9" s="33"/>
      <c r="I9" s="33"/>
    </row>
    <row r="10" spans="1:9" ht="44.25" customHeight="1">
      <c r="A10" s="279" t="s">
        <v>152</v>
      </c>
      <c r="B10" s="289" t="s">
        <v>45</v>
      </c>
      <c r="C10" s="279" t="s">
        <v>153</v>
      </c>
      <c r="D10" s="280"/>
      <c r="E10" s="279" t="s">
        <v>154</v>
      </c>
      <c r="F10" s="280"/>
      <c r="G10" s="280"/>
      <c r="H10" s="280"/>
      <c r="I10" s="280"/>
    </row>
    <row r="11" spans="1:9" ht="21" customHeight="1">
      <c r="A11" s="279"/>
      <c r="B11" s="289"/>
      <c r="C11" s="279" t="s">
        <v>155</v>
      </c>
      <c r="D11" s="280"/>
      <c r="E11" s="280"/>
      <c r="F11" s="280"/>
      <c r="G11" s="280"/>
      <c r="H11" s="280"/>
      <c r="I11" s="280"/>
    </row>
    <row r="12" spans="1:9" ht="43.5" customHeight="1">
      <c r="A12" s="100"/>
      <c r="B12" s="101"/>
      <c r="C12" s="101"/>
      <c r="D12" s="102"/>
      <c r="E12" s="281"/>
      <c r="F12" s="282"/>
      <c r="G12" s="282"/>
      <c r="H12" s="282"/>
      <c r="I12" s="283"/>
    </row>
    <row r="13" spans="1:9" ht="43.5" customHeight="1">
      <c r="A13" s="100"/>
      <c r="B13" s="101"/>
      <c r="C13" s="101"/>
      <c r="D13" s="102"/>
      <c r="E13" s="281"/>
      <c r="F13" s="282"/>
      <c r="G13" s="282"/>
      <c r="H13" s="282"/>
      <c r="I13" s="283"/>
    </row>
    <row r="14" ht="39.75" customHeight="1"/>
    <row r="15" ht="46.5" customHeight="1"/>
    <row r="16" ht="15">
      <c r="D16" s="31"/>
    </row>
    <row r="17" spans="1:4" ht="15">
      <c r="A17" t="s">
        <v>156</v>
      </c>
      <c r="B17" t="s">
        <v>170</v>
      </c>
      <c r="D17" s="32"/>
    </row>
    <row r="18" spans="2:4" ht="15">
      <c r="B18" t="s">
        <v>171</v>
      </c>
      <c r="D18" s="32"/>
    </row>
    <row r="19" ht="15">
      <c r="D19" s="31"/>
    </row>
    <row r="20" ht="15">
      <c r="D20" s="31"/>
    </row>
    <row r="21" spans="1:9" ht="15">
      <c r="A21" s="284" t="s">
        <v>159</v>
      </c>
      <c r="B21" s="285"/>
      <c r="C21" s="285"/>
      <c r="D21" s="285"/>
      <c r="E21" s="285"/>
      <c r="F21" s="285"/>
      <c r="G21" s="285"/>
      <c r="H21" s="285"/>
      <c r="I21" s="285"/>
    </row>
    <row r="24" ht="15">
      <c r="A24" t="s">
        <v>157</v>
      </c>
    </row>
    <row r="25" spans="1:9" ht="15">
      <c r="A25" s="286" t="s">
        <v>158</v>
      </c>
      <c r="B25" s="286"/>
      <c r="C25" s="286"/>
      <c r="D25" s="286"/>
      <c r="E25" s="286"/>
      <c r="F25" s="286"/>
      <c r="G25" s="286"/>
      <c r="H25" s="286"/>
      <c r="I25" s="286"/>
    </row>
    <row r="26" spans="1:9" ht="15">
      <c r="A26" s="286"/>
      <c r="B26" s="286"/>
      <c r="C26" s="286"/>
      <c r="D26" s="286"/>
      <c r="E26" s="286"/>
      <c r="F26" s="286"/>
      <c r="G26" s="286"/>
      <c r="H26" s="286"/>
      <c r="I26" s="286"/>
    </row>
    <row r="27" spans="1:9" ht="15">
      <c r="A27" s="286"/>
      <c r="B27" s="286"/>
      <c r="C27" s="286"/>
      <c r="D27" s="286"/>
      <c r="E27" s="286"/>
      <c r="F27" s="286"/>
      <c r="G27" s="286"/>
      <c r="H27" s="286"/>
      <c r="I27" s="286"/>
    </row>
  </sheetData>
  <sheetProtection/>
  <mergeCells count="11">
    <mergeCell ref="C11:D11"/>
    <mergeCell ref="E10:I11"/>
    <mergeCell ref="E12:I12"/>
    <mergeCell ref="E13:I13"/>
    <mergeCell ref="A21:I21"/>
    <mergeCell ref="A25:I27"/>
    <mergeCell ref="G1:I1"/>
    <mergeCell ref="A10:A11"/>
    <mergeCell ref="A6:I6"/>
    <mergeCell ref="B10:B11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2016-02-04T09:38:01Z</cp:lastPrinted>
  <dcterms:created xsi:type="dcterms:W3CDTF">2010-08-09T11:23:33Z</dcterms:created>
  <dcterms:modified xsi:type="dcterms:W3CDTF">2016-02-29T11:58:23Z</dcterms:modified>
  <cp:category/>
  <cp:version/>
  <cp:contentType/>
  <cp:contentStatus/>
</cp:coreProperties>
</file>